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Dropbox\Nuts\Web\3245A\ForMartyn\Cal\"/>
    </mc:Choice>
  </mc:AlternateContent>
  <xr:revisionPtr revIDLastSave="0" documentId="8_{4BD93F44-AB38-4F94-9E7D-F7CC7BCD9C44}" xr6:coauthVersionLast="45" xr6:coauthVersionMax="45" xr10:uidLastSave="{00000000-0000-0000-0000-000000000000}"/>
  <bookViews>
    <workbookView xWindow="38280" yWindow="-120" windowWidth="38640" windowHeight="24240" xr2:uid="{00000000-000D-0000-FFFF-FFFF00000000}"/>
  </bookViews>
  <sheets>
    <sheet name="calibration results - 2022-11-1" sheetId="3" r:id="rId1"/>
    <sheet name="calibration results - 2015-12-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7" i="3" l="1"/>
  <c r="I117" i="3"/>
  <c r="E117" i="3"/>
  <c r="N117" i="3" s="1"/>
  <c r="O117" i="3" s="1"/>
  <c r="B117" i="3"/>
  <c r="L116" i="3"/>
  <c r="I116" i="3"/>
  <c r="E116" i="3"/>
  <c r="N116" i="3" s="1"/>
  <c r="O116" i="3" s="1"/>
  <c r="B116" i="3"/>
  <c r="L115" i="3"/>
  <c r="I115" i="3"/>
  <c r="E115" i="3"/>
  <c r="N115" i="3" s="1"/>
  <c r="O115" i="3" s="1"/>
  <c r="B115" i="3"/>
  <c r="L114" i="3"/>
  <c r="I114" i="3"/>
  <c r="N114" i="3" s="1"/>
  <c r="O114" i="3" s="1"/>
  <c r="E114" i="3"/>
  <c r="B114" i="3"/>
  <c r="L113" i="3"/>
  <c r="I113" i="3"/>
  <c r="E113" i="3"/>
  <c r="B113" i="3"/>
  <c r="L112" i="3"/>
  <c r="I112" i="3"/>
  <c r="E112" i="3"/>
  <c r="B112" i="3"/>
  <c r="L111" i="3"/>
  <c r="I111" i="3"/>
  <c r="E111" i="3"/>
  <c r="B111" i="3"/>
  <c r="L110" i="3"/>
  <c r="I110" i="3"/>
  <c r="E110" i="3"/>
  <c r="B110" i="3"/>
  <c r="L109" i="3"/>
  <c r="I109" i="3"/>
  <c r="E109" i="3"/>
  <c r="B109" i="3"/>
  <c r="L108" i="3"/>
  <c r="I108" i="3"/>
  <c r="N108" i="3" s="1"/>
  <c r="O108" i="3" s="1"/>
  <c r="E108" i="3"/>
  <c r="B108" i="3"/>
  <c r="L107" i="3"/>
  <c r="I107" i="3"/>
  <c r="E107" i="3"/>
  <c r="N107" i="3" s="1"/>
  <c r="O107" i="3" s="1"/>
  <c r="B107" i="3"/>
  <c r="L106" i="3"/>
  <c r="I106" i="3"/>
  <c r="E106" i="3"/>
  <c r="N106" i="3" s="1"/>
  <c r="O106" i="3" s="1"/>
  <c r="B106" i="3"/>
  <c r="L105" i="3"/>
  <c r="I105" i="3"/>
  <c r="E105" i="3"/>
  <c r="N105" i="3" s="1"/>
  <c r="O105" i="3" s="1"/>
  <c r="B105" i="3"/>
  <c r="L104" i="3"/>
  <c r="I104" i="3"/>
  <c r="E104" i="3"/>
  <c r="N104" i="3" s="1"/>
  <c r="O104" i="3" s="1"/>
  <c r="B104" i="3"/>
  <c r="L103" i="3"/>
  <c r="I103" i="3"/>
  <c r="E103" i="3"/>
  <c r="N103" i="3" s="1"/>
  <c r="O103" i="3" s="1"/>
  <c r="B103" i="3"/>
  <c r="L102" i="3"/>
  <c r="I102" i="3"/>
  <c r="N102" i="3" s="1"/>
  <c r="O102" i="3" s="1"/>
  <c r="E102" i="3"/>
  <c r="B102" i="3"/>
  <c r="L101" i="3"/>
  <c r="I101" i="3"/>
  <c r="E101" i="3"/>
  <c r="B101" i="3"/>
  <c r="L100" i="3"/>
  <c r="I100" i="3"/>
  <c r="E100" i="3"/>
  <c r="B100" i="3"/>
  <c r="L99" i="3"/>
  <c r="I99" i="3"/>
  <c r="E99" i="3"/>
  <c r="B99" i="3"/>
  <c r="L98" i="3"/>
  <c r="I98" i="3"/>
  <c r="E98" i="3"/>
  <c r="B98" i="3"/>
  <c r="L97" i="3"/>
  <c r="I97" i="3"/>
  <c r="E97" i="3"/>
  <c r="B97" i="3"/>
  <c r="L96" i="3"/>
  <c r="I96" i="3"/>
  <c r="E96" i="3"/>
  <c r="B96" i="3"/>
  <c r="L95" i="3"/>
  <c r="I95" i="3"/>
  <c r="E95" i="3"/>
  <c r="B95" i="3"/>
  <c r="L94" i="3"/>
  <c r="I94" i="3"/>
  <c r="E94" i="3"/>
  <c r="B94" i="3"/>
  <c r="L93" i="3"/>
  <c r="I93" i="3"/>
  <c r="E93" i="3"/>
  <c r="B93" i="3"/>
  <c r="L92" i="3"/>
  <c r="I92" i="3"/>
  <c r="N92" i="3" s="1"/>
  <c r="O92" i="3" s="1"/>
  <c r="E92" i="3"/>
  <c r="B92" i="3"/>
  <c r="L91" i="3"/>
  <c r="I91" i="3"/>
  <c r="E91" i="3"/>
  <c r="B91" i="3"/>
  <c r="L90" i="3"/>
  <c r="I90" i="3"/>
  <c r="E90" i="3"/>
  <c r="B90" i="3"/>
  <c r="L89" i="3"/>
  <c r="I89" i="3"/>
  <c r="E89" i="3"/>
  <c r="B89" i="3"/>
  <c r="N88" i="3"/>
  <c r="O88" i="3" s="1"/>
  <c r="L88" i="3"/>
  <c r="I88" i="3"/>
  <c r="E88" i="3"/>
  <c r="B88" i="3"/>
  <c r="L87" i="3"/>
  <c r="I87" i="3"/>
  <c r="E87" i="3"/>
  <c r="B87" i="3"/>
  <c r="L86" i="3"/>
  <c r="I86" i="3"/>
  <c r="E86" i="3"/>
  <c r="B86" i="3"/>
  <c r="O85" i="3"/>
  <c r="L85" i="3"/>
  <c r="I85" i="3"/>
  <c r="E85" i="3"/>
  <c r="N85" i="3" s="1"/>
  <c r="B85" i="3"/>
  <c r="L84" i="3"/>
  <c r="I84" i="3"/>
  <c r="E84" i="3"/>
  <c r="N84" i="3" s="1"/>
  <c r="O84" i="3" s="1"/>
  <c r="B84" i="3"/>
  <c r="L83" i="3"/>
  <c r="I83" i="3"/>
  <c r="E83" i="3"/>
  <c r="N83" i="3" s="1"/>
  <c r="O83" i="3" s="1"/>
  <c r="B83" i="3"/>
  <c r="L82" i="3"/>
  <c r="I82" i="3"/>
  <c r="E82" i="3"/>
  <c r="N82" i="3" s="1"/>
  <c r="O82" i="3" s="1"/>
  <c r="B82" i="3"/>
  <c r="L81" i="3"/>
  <c r="I81" i="3"/>
  <c r="E81" i="3"/>
  <c r="N81" i="3" s="1"/>
  <c r="O81" i="3" s="1"/>
  <c r="B81" i="3"/>
  <c r="L80" i="3"/>
  <c r="I80" i="3"/>
  <c r="N80" i="3" s="1"/>
  <c r="O80" i="3" s="1"/>
  <c r="E80" i="3"/>
  <c r="B80" i="3"/>
  <c r="L79" i="3"/>
  <c r="I79" i="3"/>
  <c r="E79" i="3"/>
  <c r="N79" i="3" s="1"/>
  <c r="O79" i="3" s="1"/>
  <c r="B79" i="3"/>
  <c r="L78" i="3"/>
  <c r="I78" i="3"/>
  <c r="E78" i="3"/>
  <c r="N78" i="3" s="1"/>
  <c r="O78" i="3" s="1"/>
  <c r="B78" i="3"/>
  <c r="L77" i="3"/>
  <c r="I77" i="3"/>
  <c r="E77" i="3"/>
  <c r="N77" i="3" s="1"/>
  <c r="O77" i="3" s="1"/>
  <c r="B77" i="3"/>
  <c r="L76" i="3"/>
  <c r="I76" i="3"/>
  <c r="E76" i="3"/>
  <c r="N76" i="3" s="1"/>
  <c r="O76" i="3" s="1"/>
  <c r="B76" i="3"/>
  <c r="L75" i="3"/>
  <c r="I75" i="3"/>
  <c r="E75" i="3"/>
  <c r="N75" i="3" s="1"/>
  <c r="O75" i="3" s="1"/>
  <c r="B75" i="3"/>
  <c r="L74" i="3"/>
  <c r="I74" i="3"/>
  <c r="N74" i="3" s="1"/>
  <c r="O74" i="3" s="1"/>
  <c r="E74" i="3"/>
  <c r="B74" i="3"/>
  <c r="L73" i="3"/>
  <c r="I73" i="3"/>
  <c r="E73" i="3"/>
  <c r="B73" i="3"/>
  <c r="L72" i="3"/>
  <c r="I72" i="3"/>
  <c r="N72" i="3" s="1"/>
  <c r="O72" i="3" s="1"/>
  <c r="E72" i="3"/>
  <c r="B72" i="3"/>
  <c r="L71" i="3"/>
  <c r="I71" i="3"/>
  <c r="E71" i="3"/>
  <c r="N71" i="3" s="1"/>
  <c r="O71" i="3" s="1"/>
  <c r="B71" i="3"/>
  <c r="L70" i="3"/>
  <c r="I70" i="3"/>
  <c r="N70" i="3" s="1"/>
  <c r="O70" i="3" s="1"/>
  <c r="E70" i="3"/>
  <c r="B70" i="3"/>
  <c r="L69" i="3"/>
  <c r="I69" i="3"/>
  <c r="E69" i="3"/>
  <c r="B69" i="3"/>
  <c r="L68" i="3"/>
  <c r="I68" i="3"/>
  <c r="E68" i="3"/>
  <c r="B68" i="3"/>
  <c r="L67" i="3"/>
  <c r="I67" i="3"/>
  <c r="E67" i="3"/>
  <c r="B67" i="3"/>
  <c r="L66" i="3"/>
  <c r="I66" i="3"/>
  <c r="E66" i="3"/>
  <c r="B66" i="3"/>
  <c r="L65" i="3"/>
  <c r="I65" i="3"/>
  <c r="E65" i="3"/>
  <c r="B65" i="3"/>
  <c r="L64" i="3"/>
  <c r="I64" i="3"/>
  <c r="N64" i="3" s="1"/>
  <c r="O64" i="3" s="1"/>
  <c r="E64" i="3"/>
  <c r="B64" i="3"/>
  <c r="L63" i="3"/>
  <c r="I63" i="3"/>
  <c r="E63" i="3"/>
  <c r="B63" i="3"/>
  <c r="L62" i="3"/>
  <c r="I62" i="3"/>
  <c r="E62" i="3"/>
  <c r="B62" i="3"/>
  <c r="L61" i="3"/>
  <c r="I61" i="3"/>
  <c r="E61" i="3"/>
  <c r="B61" i="3"/>
  <c r="L55" i="3"/>
  <c r="I55" i="3"/>
  <c r="M55" i="3" s="1"/>
  <c r="N55" i="3" s="1"/>
  <c r="E55" i="3"/>
  <c r="B55" i="3"/>
  <c r="L54" i="3"/>
  <c r="I54" i="3"/>
  <c r="M54" i="3" s="1"/>
  <c r="N54" i="3" s="1"/>
  <c r="E54" i="3"/>
  <c r="B54" i="3"/>
  <c r="L53" i="3"/>
  <c r="I53" i="3"/>
  <c r="E53" i="3"/>
  <c r="B53" i="3"/>
  <c r="L52" i="3"/>
  <c r="I52" i="3"/>
  <c r="E52" i="3"/>
  <c r="B52" i="3"/>
  <c r="L51" i="3"/>
  <c r="I51" i="3"/>
  <c r="E51" i="3"/>
  <c r="B51" i="3"/>
  <c r="L50" i="3"/>
  <c r="I50" i="3"/>
  <c r="E50" i="3"/>
  <c r="B50" i="3"/>
  <c r="L49" i="3"/>
  <c r="I49" i="3"/>
  <c r="E49" i="3"/>
  <c r="B49" i="3"/>
  <c r="L48" i="3"/>
  <c r="I48" i="3"/>
  <c r="M48" i="3" s="1"/>
  <c r="N48" i="3" s="1"/>
  <c r="E48" i="3"/>
  <c r="B48" i="3"/>
  <c r="L47" i="3"/>
  <c r="I47" i="3"/>
  <c r="M47" i="3" s="1"/>
  <c r="N47" i="3" s="1"/>
  <c r="E47" i="3"/>
  <c r="B47" i="3"/>
  <c r="L46" i="3"/>
  <c r="I46" i="3"/>
  <c r="M46" i="3" s="1"/>
  <c r="N46" i="3" s="1"/>
  <c r="E46" i="3"/>
  <c r="B46" i="3"/>
  <c r="L45" i="3"/>
  <c r="I45" i="3"/>
  <c r="E45" i="3"/>
  <c r="B45" i="3"/>
  <c r="L44" i="3"/>
  <c r="I44" i="3"/>
  <c r="E44" i="3"/>
  <c r="B44" i="3"/>
  <c r="L43" i="3"/>
  <c r="I43" i="3"/>
  <c r="E43" i="3"/>
  <c r="B43" i="3"/>
  <c r="L42" i="3"/>
  <c r="I42" i="3"/>
  <c r="E42" i="3"/>
  <c r="B42" i="3"/>
  <c r="L41" i="3"/>
  <c r="I41" i="3"/>
  <c r="E41" i="3"/>
  <c r="B41" i="3"/>
  <c r="L40" i="3"/>
  <c r="I40" i="3"/>
  <c r="M40" i="3" s="1"/>
  <c r="N40" i="3" s="1"/>
  <c r="E40" i="3"/>
  <c r="B40" i="3"/>
  <c r="L39" i="3"/>
  <c r="I39" i="3"/>
  <c r="M39" i="3" s="1"/>
  <c r="N39" i="3" s="1"/>
  <c r="E39" i="3"/>
  <c r="B39" i="3"/>
  <c r="L38" i="3"/>
  <c r="I38" i="3"/>
  <c r="M38" i="3" s="1"/>
  <c r="N38" i="3" s="1"/>
  <c r="E38" i="3"/>
  <c r="B38" i="3"/>
  <c r="L37" i="3"/>
  <c r="I37" i="3"/>
  <c r="E37" i="3"/>
  <c r="B37" i="3"/>
  <c r="L36" i="3"/>
  <c r="I36" i="3"/>
  <c r="E36" i="3"/>
  <c r="B36" i="3"/>
  <c r="L35" i="3"/>
  <c r="I35" i="3"/>
  <c r="E35" i="3"/>
  <c r="B35" i="3"/>
  <c r="L34" i="3"/>
  <c r="I34" i="3"/>
  <c r="E34" i="3"/>
  <c r="B34" i="3"/>
  <c r="L33" i="3"/>
  <c r="I33" i="3"/>
  <c r="E33" i="3"/>
  <c r="B33" i="3"/>
  <c r="L32" i="3"/>
  <c r="I32" i="3"/>
  <c r="E32" i="3"/>
  <c r="B32" i="3"/>
  <c r="L31" i="3"/>
  <c r="I31" i="3"/>
  <c r="E31" i="3"/>
  <c r="B31" i="3"/>
  <c r="L30" i="3"/>
  <c r="I30" i="3"/>
  <c r="E30" i="3"/>
  <c r="B30" i="3"/>
  <c r="L29" i="3"/>
  <c r="I29" i="3"/>
  <c r="E29" i="3"/>
  <c r="B29" i="3"/>
  <c r="L28" i="3"/>
  <c r="I28" i="3"/>
  <c r="E28" i="3"/>
  <c r="B28" i="3"/>
  <c r="L27" i="3"/>
  <c r="I27" i="3"/>
  <c r="E27" i="3"/>
  <c r="B27" i="3"/>
  <c r="L26" i="3"/>
  <c r="I26" i="3"/>
  <c r="E26" i="3"/>
  <c r="B26" i="3"/>
  <c r="L25" i="3"/>
  <c r="I25" i="3"/>
  <c r="E25" i="3"/>
  <c r="B25" i="3"/>
  <c r="L24" i="3"/>
  <c r="I24" i="3"/>
  <c r="E24" i="3"/>
  <c r="B24" i="3"/>
  <c r="L23" i="3"/>
  <c r="I23" i="3"/>
  <c r="E23" i="3"/>
  <c r="B23" i="3"/>
  <c r="L22" i="3"/>
  <c r="I22" i="3"/>
  <c r="E22" i="3"/>
  <c r="B22" i="3"/>
  <c r="L21" i="3"/>
  <c r="I21" i="3"/>
  <c r="E21" i="3"/>
  <c r="B21" i="3"/>
  <c r="L20" i="3"/>
  <c r="I20" i="3"/>
  <c r="E20" i="3"/>
  <c r="B20" i="3"/>
  <c r="L19" i="3"/>
  <c r="I19" i="3"/>
  <c r="E19" i="3"/>
  <c r="B19" i="3"/>
  <c r="L18" i="3"/>
  <c r="I18" i="3"/>
  <c r="E18" i="3"/>
  <c r="B18" i="3"/>
  <c r="L17" i="3"/>
  <c r="I17" i="3"/>
  <c r="E17" i="3"/>
  <c r="B17" i="3"/>
  <c r="L16" i="3"/>
  <c r="I16" i="3"/>
  <c r="E16" i="3"/>
  <c r="B16" i="3"/>
  <c r="L15" i="3"/>
  <c r="I15" i="3"/>
  <c r="E15" i="3"/>
  <c r="B15" i="3"/>
  <c r="L14" i="3"/>
  <c r="I14" i="3"/>
  <c r="E14" i="3"/>
  <c r="B14" i="3"/>
  <c r="L13" i="3"/>
  <c r="I13" i="3"/>
  <c r="E13" i="3"/>
  <c r="B13" i="3"/>
  <c r="L12" i="3"/>
  <c r="I12" i="3"/>
  <c r="E12" i="3"/>
  <c r="B12" i="3"/>
  <c r="L11" i="3"/>
  <c r="I11" i="3"/>
  <c r="E11" i="3"/>
  <c r="B11" i="3"/>
  <c r="N86" i="3" l="1"/>
  <c r="O86" i="3" s="1"/>
  <c r="N87" i="3"/>
  <c r="O87" i="3" s="1"/>
  <c r="N65" i="3"/>
  <c r="O65" i="3" s="1"/>
  <c r="N66" i="3"/>
  <c r="O66" i="3" s="1"/>
  <c r="N67" i="3"/>
  <c r="O67" i="3" s="1"/>
  <c r="N68" i="3"/>
  <c r="O68" i="3" s="1"/>
  <c r="N69" i="3"/>
  <c r="O69" i="3" s="1"/>
  <c r="N93" i="3"/>
  <c r="O93" i="3" s="1"/>
  <c r="N94" i="3"/>
  <c r="O94" i="3" s="1"/>
  <c r="N95" i="3"/>
  <c r="O95" i="3" s="1"/>
  <c r="N96" i="3"/>
  <c r="O96" i="3" s="1"/>
  <c r="N97" i="3"/>
  <c r="O97" i="3" s="1"/>
  <c r="N98" i="3"/>
  <c r="O98" i="3" s="1"/>
  <c r="N99" i="3"/>
  <c r="O99" i="3" s="1"/>
  <c r="N100" i="3"/>
  <c r="O100" i="3" s="1"/>
  <c r="N61" i="3"/>
  <c r="O61" i="3" s="1"/>
  <c r="N62" i="3"/>
  <c r="O62" i="3" s="1"/>
  <c r="N63" i="3"/>
  <c r="O63" i="3" s="1"/>
  <c r="N73" i="3"/>
  <c r="O73" i="3" s="1"/>
  <c r="N89" i="3"/>
  <c r="O89" i="3" s="1"/>
  <c r="N90" i="3"/>
  <c r="O90" i="3" s="1"/>
  <c r="N91" i="3"/>
  <c r="O91" i="3" s="1"/>
  <c r="N109" i="3"/>
  <c r="O109" i="3" s="1"/>
  <c r="N110" i="3"/>
  <c r="O110" i="3" s="1"/>
  <c r="N111" i="3"/>
  <c r="O111" i="3" s="1"/>
  <c r="N112" i="3"/>
  <c r="O112" i="3" s="1"/>
  <c r="N113" i="3"/>
  <c r="O113" i="3" s="1"/>
  <c r="N101" i="3"/>
  <c r="O101" i="3" s="1"/>
  <c r="M49" i="3"/>
  <c r="N49" i="3" s="1"/>
  <c r="M35" i="3"/>
  <c r="N35" i="3" s="1"/>
  <c r="M42" i="3"/>
  <c r="N42" i="3" s="1"/>
  <c r="M43" i="3"/>
  <c r="N43" i="3" s="1"/>
  <c r="M50" i="3"/>
  <c r="N50" i="3" s="1"/>
  <c r="M51" i="3"/>
  <c r="N51" i="3" s="1"/>
  <c r="M36" i="3"/>
  <c r="N36" i="3" s="1"/>
  <c r="M37" i="3"/>
  <c r="N37" i="3" s="1"/>
  <c r="M44" i="3"/>
  <c r="N44" i="3" s="1"/>
  <c r="M45" i="3"/>
  <c r="N45" i="3" s="1"/>
  <c r="M52" i="3"/>
  <c r="N52" i="3" s="1"/>
  <c r="M53" i="3"/>
  <c r="N53" i="3" s="1"/>
  <c r="M41" i="3"/>
  <c r="N41" i="3" s="1"/>
  <c r="M34" i="3"/>
  <c r="N34" i="3" s="1"/>
  <c r="N56" i="3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E55" i="1"/>
  <c r="Q55" i="1" s="1"/>
  <c r="R55" i="1" s="1"/>
  <c r="E54" i="1"/>
  <c r="Q54" i="1" s="1"/>
  <c r="R54" i="1" s="1"/>
  <c r="E53" i="1"/>
  <c r="Q53" i="1" s="1"/>
  <c r="R53" i="1" s="1"/>
  <c r="E52" i="1"/>
  <c r="Q52" i="1" s="1"/>
  <c r="R52" i="1" s="1"/>
  <c r="E51" i="1"/>
  <c r="Q51" i="1" s="1"/>
  <c r="R51" i="1" s="1"/>
  <c r="E50" i="1"/>
  <c r="Q50" i="1" s="1"/>
  <c r="R50" i="1" s="1"/>
  <c r="E49" i="1"/>
  <c r="Q49" i="1" s="1"/>
  <c r="R49" i="1" s="1"/>
  <c r="E48" i="1"/>
  <c r="Q48" i="1" s="1"/>
  <c r="R48" i="1" s="1"/>
  <c r="E47" i="1"/>
  <c r="Q47" i="1" s="1"/>
  <c r="R47" i="1" s="1"/>
  <c r="E46" i="1"/>
  <c r="Q46" i="1" s="1"/>
  <c r="R46" i="1" s="1"/>
  <c r="E45" i="1"/>
  <c r="Q45" i="1" s="1"/>
  <c r="R45" i="1" s="1"/>
  <c r="E44" i="1"/>
  <c r="Q44" i="1" s="1"/>
  <c r="R44" i="1" s="1"/>
  <c r="E43" i="1"/>
  <c r="Q43" i="1" s="1"/>
  <c r="R43" i="1" s="1"/>
  <c r="E42" i="1"/>
  <c r="Q42" i="1" s="1"/>
  <c r="R42" i="1" s="1"/>
  <c r="E41" i="1"/>
  <c r="Q41" i="1" s="1"/>
  <c r="R41" i="1" s="1"/>
  <c r="E40" i="1"/>
  <c r="Q40" i="1" s="1"/>
  <c r="R40" i="1" s="1"/>
  <c r="E39" i="1"/>
  <c r="Q39" i="1" s="1"/>
  <c r="R39" i="1" s="1"/>
  <c r="E38" i="1"/>
  <c r="Q38" i="1" s="1"/>
  <c r="R38" i="1" s="1"/>
  <c r="E37" i="1"/>
  <c r="Q37" i="1" s="1"/>
  <c r="R37" i="1" s="1"/>
  <c r="E36" i="1"/>
  <c r="Q36" i="1" s="1"/>
  <c r="R36" i="1" s="1"/>
  <c r="E35" i="1"/>
  <c r="Q35" i="1" s="1"/>
  <c r="R35" i="1" s="1"/>
  <c r="E34" i="1"/>
  <c r="Q34" i="1" s="1"/>
  <c r="R34" i="1" s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101" i="1"/>
  <c r="E117" i="1"/>
  <c r="N117" i="1" s="1"/>
  <c r="O117" i="1" s="1"/>
  <c r="B117" i="1"/>
  <c r="E116" i="1"/>
  <c r="N116" i="1" s="1"/>
  <c r="O116" i="1" s="1"/>
  <c r="B116" i="1"/>
  <c r="E115" i="1"/>
  <c r="N115" i="1" s="1"/>
  <c r="O115" i="1" s="1"/>
  <c r="B115" i="1"/>
  <c r="E114" i="1"/>
  <c r="N114" i="1" s="1"/>
  <c r="O114" i="1" s="1"/>
  <c r="B114" i="1"/>
  <c r="E113" i="1"/>
  <c r="N113" i="1" s="1"/>
  <c r="O113" i="1" s="1"/>
  <c r="B113" i="1"/>
  <c r="E112" i="1"/>
  <c r="N112" i="1" s="1"/>
  <c r="O112" i="1" s="1"/>
  <c r="B112" i="1"/>
  <c r="E111" i="1"/>
  <c r="N111" i="1" s="1"/>
  <c r="O111" i="1" s="1"/>
  <c r="B111" i="1"/>
  <c r="E110" i="1"/>
  <c r="N110" i="1" s="1"/>
  <c r="O110" i="1" s="1"/>
  <c r="B110" i="1"/>
  <c r="E109" i="1"/>
  <c r="N109" i="1" s="1"/>
  <c r="O109" i="1" s="1"/>
  <c r="B109" i="1"/>
  <c r="E108" i="1"/>
  <c r="N108" i="1" s="1"/>
  <c r="O108" i="1" s="1"/>
  <c r="B108" i="1"/>
  <c r="E107" i="1"/>
  <c r="N107" i="1" s="1"/>
  <c r="O107" i="1" s="1"/>
  <c r="B107" i="1"/>
  <c r="E106" i="1"/>
  <c r="N106" i="1" s="1"/>
  <c r="O106" i="1" s="1"/>
  <c r="B106" i="1"/>
  <c r="E105" i="1"/>
  <c r="N105" i="1" s="1"/>
  <c r="O105" i="1" s="1"/>
  <c r="B105" i="1"/>
  <c r="E104" i="1"/>
  <c r="N104" i="1" s="1"/>
  <c r="O104" i="1" s="1"/>
  <c r="B104" i="1"/>
  <c r="E103" i="1"/>
  <c r="N103" i="1" s="1"/>
  <c r="O103" i="1" s="1"/>
  <c r="B103" i="1"/>
  <c r="E102" i="1"/>
  <c r="N102" i="1" s="1"/>
  <c r="O102" i="1" s="1"/>
  <c r="B102" i="1"/>
  <c r="E101" i="1"/>
  <c r="N101" i="1" s="1"/>
  <c r="O101" i="1" s="1"/>
  <c r="B101" i="1"/>
  <c r="E100" i="1"/>
  <c r="N100" i="1" s="1"/>
  <c r="O100" i="1" s="1"/>
  <c r="B100" i="1"/>
  <c r="E99" i="1"/>
  <c r="N99" i="1" s="1"/>
  <c r="O99" i="1" s="1"/>
  <c r="B99" i="1"/>
  <c r="E98" i="1"/>
  <c r="N98" i="1" s="1"/>
  <c r="O98" i="1" s="1"/>
  <c r="B98" i="1"/>
  <c r="E97" i="1"/>
  <c r="N97" i="1" s="1"/>
  <c r="O97" i="1" s="1"/>
  <c r="B97" i="1"/>
  <c r="E96" i="1"/>
  <c r="N96" i="1" s="1"/>
  <c r="O96" i="1" s="1"/>
  <c r="B96" i="1"/>
  <c r="E95" i="1"/>
  <c r="N95" i="1" s="1"/>
  <c r="O95" i="1" s="1"/>
  <c r="B95" i="1"/>
  <c r="E94" i="1"/>
  <c r="N94" i="1" s="1"/>
  <c r="O94" i="1" s="1"/>
  <c r="B94" i="1"/>
  <c r="E93" i="1"/>
  <c r="N93" i="1" s="1"/>
  <c r="O93" i="1" s="1"/>
  <c r="B93" i="1"/>
  <c r="E92" i="1"/>
  <c r="N92" i="1" s="1"/>
  <c r="O92" i="1" s="1"/>
  <c r="B92" i="1"/>
  <c r="E91" i="1"/>
  <c r="N91" i="1" s="1"/>
  <c r="O91" i="1" s="1"/>
  <c r="B91" i="1"/>
  <c r="E90" i="1"/>
  <c r="N90" i="1" s="1"/>
  <c r="O90" i="1" s="1"/>
  <c r="B90" i="1"/>
  <c r="E89" i="1"/>
  <c r="N89" i="1" s="1"/>
  <c r="O89" i="1" s="1"/>
  <c r="B89" i="1"/>
  <c r="E88" i="1"/>
  <c r="N88" i="1" s="1"/>
  <c r="O88" i="1" s="1"/>
  <c r="B88" i="1"/>
  <c r="E87" i="1"/>
  <c r="N87" i="1" s="1"/>
  <c r="O87" i="1" s="1"/>
  <c r="B87" i="1"/>
  <c r="E86" i="1"/>
  <c r="N86" i="1" s="1"/>
  <c r="O86" i="1" s="1"/>
  <c r="B86" i="1"/>
  <c r="E85" i="1"/>
  <c r="N85" i="1" s="1"/>
  <c r="O85" i="1" s="1"/>
  <c r="B85" i="1"/>
  <c r="E84" i="1"/>
  <c r="N84" i="1" s="1"/>
  <c r="O84" i="1" s="1"/>
  <c r="B84" i="1"/>
  <c r="E83" i="1"/>
  <c r="N83" i="1" s="1"/>
  <c r="O83" i="1" s="1"/>
  <c r="B83" i="1"/>
  <c r="E82" i="1"/>
  <c r="N82" i="1" s="1"/>
  <c r="O82" i="1" s="1"/>
  <c r="B82" i="1"/>
  <c r="E81" i="1"/>
  <c r="N81" i="1" s="1"/>
  <c r="O81" i="1" s="1"/>
  <c r="B81" i="1"/>
  <c r="E80" i="1"/>
  <c r="N80" i="1" s="1"/>
  <c r="O80" i="1" s="1"/>
  <c r="B80" i="1"/>
  <c r="E79" i="1"/>
  <c r="N79" i="1" s="1"/>
  <c r="O79" i="1" s="1"/>
  <c r="B79" i="1"/>
  <c r="E78" i="1"/>
  <c r="N78" i="1" s="1"/>
  <c r="O78" i="1" s="1"/>
  <c r="B78" i="1"/>
  <c r="E77" i="1"/>
  <c r="N77" i="1" s="1"/>
  <c r="O77" i="1" s="1"/>
  <c r="B77" i="1"/>
  <c r="E76" i="1"/>
  <c r="N76" i="1" s="1"/>
  <c r="O76" i="1" s="1"/>
  <c r="B76" i="1"/>
  <c r="E75" i="1"/>
  <c r="N75" i="1" s="1"/>
  <c r="O75" i="1" s="1"/>
  <c r="B75" i="1"/>
  <c r="E74" i="1"/>
  <c r="N74" i="1" s="1"/>
  <c r="O74" i="1" s="1"/>
  <c r="B74" i="1"/>
  <c r="E73" i="1"/>
  <c r="N73" i="1" s="1"/>
  <c r="O73" i="1" s="1"/>
  <c r="B73" i="1"/>
  <c r="E72" i="1"/>
  <c r="N72" i="1" s="1"/>
  <c r="O72" i="1" s="1"/>
  <c r="B72" i="1"/>
  <c r="E71" i="1"/>
  <c r="N71" i="1" s="1"/>
  <c r="O71" i="1" s="1"/>
  <c r="B71" i="1"/>
  <c r="E70" i="1"/>
  <c r="N70" i="1" s="1"/>
  <c r="O70" i="1" s="1"/>
  <c r="B70" i="1"/>
  <c r="E69" i="1"/>
  <c r="N69" i="1" s="1"/>
  <c r="O69" i="1" s="1"/>
  <c r="B69" i="1"/>
  <c r="E68" i="1"/>
  <c r="N68" i="1" s="1"/>
  <c r="O68" i="1" s="1"/>
  <c r="B68" i="1"/>
  <c r="E67" i="1"/>
  <c r="N67" i="1" s="1"/>
  <c r="O67" i="1" s="1"/>
  <c r="B67" i="1"/>
  <c r="E66" i="1"/>
  <c r="N66" i="1" s="1"/>
  <c r="O66" i="1" s="1"/>
  <c r="B66" i="1"/>
  <c r="E65" i="1"/>
  <c r="N65" i="1" s="1"/>
  <c r="O65" i="1" s="1"/>
  <c r="B65" i="1"/>
  <c r="E64" i="1"/>
  <c r="N64" i="1" s="1"/>
  <c r="O64" i="1" s="1"/>
  <c r="B64" i="1"/>
  <c r="E63" i="1"/>
  <c r="N63" i="1" s="1"/>
  <c r="O63" i="1" s="1"/>
  <c r="B63" i="1"/>
  <c r="E62" i="1"/>
  <c r="N62" i="1" s="1"/>
  <c r="O62" i="1" s="1"/>
  <c r="B62" i="1"/>
  <c r="E61" i="1"/>
  <c r="N61" i="1" s="1"/>
  <c r="O61" i="1" s="1"/>
  <c r="B61" i="1"/>
  <c r="O118" i="3" l="1"/>
  <c r="O118" i="1"/>
  <c r="R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L117" i="1" l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</calcChain>
</file>

<file path=xl/sharedStrings.xml><?xml version="1.0" encoding="utf-8"?>
<sst xmlns="http://schemas.openxmlformats.org/spreadsheetml/2006/main" count="132" uniqueCount="27">
  <si>
    <t>channel</t>
  </si>
  <si>
    <t>auto zero</t>
  </si>
  <si>
    <t>targetValue</t>
  </si>
  <si>
    <t>result</t>
  </si>
  <si>
    <t>error (uV)</t>
  </si>
  <si>
    <t>Channel A</t>
  </si>
  <si>
    <t>Channel B</t>
  </si>
  <si>
    <t>run at 2015-12-12 17-46-25</t>
  </si>
  <si>
    <t>Channel B 2nd run</t>
  </si>
  <si>
    <t>Channel A 2nd run</t>
  </si>
  <si>
    <t>error (A)</t>
  </si>
  <si>
    <t>specified</t>
  </si>
  <si>
    <t>-specified</t>
  </si>
  <si>
    <t>A/B</t>
  </si>
  <si>
    <t>temperature</t>
  </si>
  <si>
    <t>line frequency</t>
  </si>
  <si>
    <t>abs(targetValue)</t>
  </si>
  <si>
    <t>abs(Error)</t>
  </si>
  <si>
    <t>Channel A/B</t>
  </si>
  <si>
    <t>average</t>
  </si>
  <si>
    <t>error</t>
  </si>
  <si>
    <t>specified error</t>
  </si>
  <si>
    <t>overall</t>
  </si>
  <si>
    <t>average(Error)/</t>
  </si>
  <si>
    <t>run at 2022-11-18 14-00-04</t>
  </si>
  <si>
    <t>DCV</t>
  </si>
  <si>
    <t>DCI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</si>
</sst>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9" formatCode="_-* #,##0.000000_-;\-* #,##0.0000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1" fontId="0" fillId="0" borderId="0" xfId="0" applyNumberFormat="1"/>
    <xf numFmtId="0" fontId="0" fillId="0" borderId="0" xfId="0" quotePrefix="1"/>
    <xf numFmtId="164" fontId="0" fillId="0" borderId="0" xfId="42" applyNumberFormat="1" applyFont="1"/>
    <xf numFmtId="9" fontId="0" fillId="0" borderId="0" xfId="43" applyFont="1"/>
    <xf numFmtId="0" fontId="16" fillId="0" borderId="0" xfId="0" applyFont="1"/>
    <xf numFmtId="9" fontId="16" fillId="0" borderId="0" xfId="0" applyNumberFormat="1" applyFont="1"/>
    <xf numFmtId="0" fontId="18" fillId="33" borderId="0" xfId="0" applyFont="1" applyFill="1"/>
    <xf numFmtId="11" fontId="18" fillId="33" borderId="0" xfId="0" applyNumberFormat="1" applyFont="1" applyFill="1"/>
    <xf numFmtId="43" fontId="0" fillId="0" borderId="0" xfId="42" applyFont="1"/>
    <xf numFmtId="43" fontId="18" fillId="33" borderId="0" xfId="42" applyFont="1" applyFill="1"/>
    <xf numFmtId="169" fontId="0" fillId="0" borderId="0" xfId="42" applyNumberFormat="1" applyFont="1"/>
    <xf numFmtId="169" fontId="18" fillId="33" borderId="0" xfId="42" applyNumberFormat="1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- 2022-11-1'!$G$59</c:f>
              <c:strCache>
                <c:ptCount val="1"/>
                <c:pt idx="0">
                  <c:v> Channel B 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- 2022-11-1'!$A$90:$A$117</c:f>
              <c:numCache>
                <c:formatCode>0.00E+00</c:formatCode>
                <c:ptCount val="28"/>
                <c:pt idx="0">
                  <c:v>1E-10</c:v>
                </c:pt>
                <c:pt idx="1">
                  <c:v>2.0000000000000001E-10</c:v>
                </c:pt>
                <c:pt idx="2">
                  <c:v>5.0000000000000003E-10</c:v>
                </c:pt>
                <c:pt idx="3">
                  <c:v>1.0000000000000001E-9</c:v>
                </c:pt>
                <c:pt idx="4">
                  <c:v>2.0000000000000001E-9</c:v>
                </c:pt>
                <c:pt idx="5">
                  <c:v>5.0000000000000001E-9</c:v>
                </c:pt>
                <c:pt idx="6">
                  <c:v>1E-8</c:v>
                </c:pt>
                <c:pt idx="7">
                  <c:v>2E-8</c:v>
                </c:pt>
                <c:pt idx="8">
                  <c:v>4.9999999999999998E-8</c:v>
                </c:pt>
                <c:pt idx="9">
                  <c:v>9.9999999999999995E-8</c:v>
                </c:pt>
                <c:pt idx="10">
                  <c:v>1.9999999999999999E-7</c:v>
                </c:pt>
                <c:pt idx="11">
                  <c:v>4.9999999999999998E-7</c:v>
                </c:pt>
                <c:pt idx="12">
                  <c:v>9.9999999999999995E-7</c:v>
                </c:pt>
                <c:pt idx="13">
                  <c:v>1.9999999999999999E-6</c:v>
                </c:pt>
                <c:pt idx="14">
                  <c:v>5.0000000000000004E-6</c:v>
                </c:pt>
                <c:pt idx="15">
                  <c:v>1.0000000000000001E-5</c:v>
                </c:pt>
                <c:pt idx="16">
                  <c:v>2.0000000000000002E-5</c:v>
                </c:pt>
                <c:pt idx="17">
                  <c:v>5.0000000000000002E-5</c:v>
                </c:pt>
                <c:pt idx="18">
                  <c:v>1E-4</c:v>
                </c:pt>
                <c:pt idx="19">
                  <c:v>2.0000000000000001E-4</c:v>
                </c:pt>
                <c:pt idx="20">
                  <c:v>5.0000000000000001E-4</c:v>
                </c:pt>
                <c:pt idx="21">
                  <c:v>1E-3</c:v>
                </c:pt>
                <c:pt idx="22">
                  <c:v>2E-3</c:v>
                </c:pt>
                <c:pt idx="23">
                  <c:v>5.0000000000000001E-3</c:v>
                </c:pt>
                <c:pt idx="24">
                  <c:v>0.01</c:v>
                </c:pt>
                <c:pt idx="25">
                  <c:v>0.02</c:v>
                </c:pt>
                <c:pt idx="26">
                  <c:v>0.05</c:v>
                </c:pt>
                <c:pt idx="27">
                  <c:v>0.1</c:v>
                </c:pt>
              </c:numCache>
            </c:numRef>
          </c:xVal>
          <c:yVal>
            <c:numRef>
              <c:f>'calibration results - 2022-11-1'!$H$90:$H$117</c:f>
              <c:numCache>
                <c:formatCode>0.00E+00</c:formatCode>
                <c:ptCount val="28"/>
                <c:pt idx="0">
                  <c:v>8.8366160000000002E-10</c:v>
                </c:pt>
                <c:pt idx="1">
                  <c:v>9.0111590000000002E-10</c:v>
                </c:pt>
                <c:pt idx="2">
                  <c:v>9.2483869999999998E-10</c:v>
                </c:pt>
                <c:pt idx="3">
                  <c:v>9.4064680000000007E-10</c:v>
                </c:pt>
                <c:pt idx="4">
                  <c:v>9.2605049999999998E-10</c:v>
                </c:pt>
                <c:pt idx="5">
                  <c:v>9.1809249999999995E-10</c:v>
                </c:pt>
                <c:pt idx="6">
                  <c:v>1.274699E-9</c:v>
                </c:pt>
                <c:pt idx="7">
                  <c:v>1.2372839999999999E-9</c:v>
                </c:pt>
                <c:pt idx="8">
                  <c:v>1.180323E-9</c:v>
                </c:pt>
                <c:pt idx="9">
                  <c:v>1.053419E-9</c:v>
                </c:pt>
                <c:pt idx="10">
                  <c:v>1.0118860000000001E-9</c:v>
                </c:pt>
                <c:pt idx="11">
                  <c:v>1.102366E-9</c:v>
                </c:pt>
                <c:pt idx="12">
                  <c:v>1.1107759999999999E-9</c:v>
                </c:pt>
                <c:pt idx="13">
                  <c:v>1.216619E-9</c:v>
                </c:pt>
                <c:pt idx="14">
                  <c:v>1.232415E-9</c:v>
                </c:pt>
                <c:pt idx="15">
                  <c:v>9.6550999999999991E-10</c:v>
                </c:pt>
                <c:pt idx="16">
                  <c:v>1.02306E-9</c:v>
                </c:pt>
                <c:pt idx="17">
                  <c:v>9.7756999999999996E-10</c:v>
                </c:pt>
                <c:pt idx="18">
                  <c:v>1.1475E-9</c:v>
                </c:pt>
                <c:pt idx="19">
                  <c:v>8.3828000000000005E-9</c:v>
                </c:pt>
                <c:pt idx="20">
                  <c:v>7.2019999999999997E-9</c:v>
                </c:pt>
                <c:pt idx="21">
                  <c:v>9.1619999999999996E-9</c:v>
                </c:pt>
                <c:pt idx="22">
                  <c:v>6.7130000000000006E-8</c:v>
                </c:pt>
                <c:pt idx="23">
                  <c:v>6.2536999999999999E-8</c:v>
                </c:pt>
                <c:pt idx="24">
                  <c:v>3.9720000000000001E-8</c:v>
                </c:pt>
                <c:pt idx="25">
                  <c:v>6.4771000000000002E-7</c:v>
                </c:pt>
                <c:pt idx="26">
                  <c:v>1.00782E-6</c:v>
                </c:pt>
                <c:pt idx="27">
                  <c:v>5.8380000000000003E-7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37-4288-BE28-BD1BE0345A30}"/>
            </c:ext>
          </c:extLst>
        </c:ser>
        <c:ser>
          <c:idx val="1"/>
          <c:order val="1"/>
          <c:tx>
            <c:strRef>
              <c:f>'calibration results - 2022-11-1'!$C$59</c:f>
              <c:strCache>
                <c:ptCount val="1"/>
                <c:pt idx="0">
                  <c:v> Channel A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- 2022-11-1'!$A$90:$A$117</c:f>
              <c:numCache>
                <c:formatCode>0.00E+00</c:formatCode>
                <c:ptCount val="28"/>
                <c:pt idx="0">
                  <c:v>1E-10</c:v>
                </c:pt>
                <c:pt idx="1">
                  <c:v>2.0000000000000001E-10</c:v>
                </c:pt>
                <c:pt idx="2">
                  <c:v>5.0000000000000003E-10</c:v>
                </c:pt>
                <c:pt idx="3">
                  <c:v>1.0000000000000001E-9</c:v>
                </c:pt>
                <c:pt idx="4">
                  <c:v>2.0000000000000001E-9</c:v>
                </c:pt>
                <c:pt idx="5">
                  <c:v>5.0000000000000001E-9</c:v>
                </c:pt>
                <c:pt idx="6">
                  <c:v>1E-8</c:v>
                </c:pt>
                <c:pt idx="7">
                  <c:v>2E-8</c:v>
                </c:pt>
                <c:pt idx="8">
                  <c:v>4.9999999999999998E-8</c:v>
                </c:pt>
                <c:pt idx="9">
                  <c:v>9.9999999999999995E-8</c:v>
                </c:pt>
                <c:pt idx="10">
                  <c:v>1.9999999999999999E-7</c:v>
                </c:pt>
                <c:pt idx="11">
                  <c:v>4.9999999999999998E-7</c:v>
                </c:pt>
                <c:pt idx="12">
                  <c:v>9.9999999999999995E-7</c:v>
                </c:pt>
                <c:pt idx="13">
                  <c:v>1.9999999999999999E-6</c:v>
                </c:pt>
                <c:pt idx="14">
                  <c:v>5.0000000000000004E-6</c:v>
                </c:pt>
                <c:pt idx="15">
                  <c:v>1.0000000000000001E-5</c:v>
                </c:pt>
                <c:pt idx="16">
                  <c:v>2.0000000000000002E-5</c:v>
                </c:pt>
                <c:pt idx="17">
                  <c:v>5.0000000000000002E-5</c:v>
                </c:pt>
                <c:pt idx="18">
                  <c:v>1E-4</c:v>
                </c:pt>
                <c:pt idx="19">
                  <c:v>2.0000000000000001E-4</c:v>
                </c:pt>
                <c:pt idx="20">
                  <c:v>5.0000000000000001E-4</c:v>
                </c:pt>
                <c:pt idx="21">
                  <c:v>1E-3</c:v>
                </c:pt>
                <c:pt idx="22">
                  <c:v>2E-3</c:v>
                </c:pt>
                <c:pt idx="23">
                  <c:v>5.0000000000000001E-3</c:v>
                </c:pt>
                <c:pt idx="24">
                  <c:v>0.01</c:v>
                </c:pt>
                <c:pt idx="25">
                  <c:v>0.02</c:v>
                </c:pt>
                <c:pt idx="26">
                  <c:v>0.05</c:v>
                </c:pt>
                <c:pt idx="27">
                  <c:v>0.1</c:v>
                </c:pt>
              </c:numCache>
            </c:numRef>
          </c:xVal>
          <c:yVal>
            <c:numRef>
              <c:f>'calibration results - 2022-11-1'!$D$90:$D$117</c:f>
              <c:numCache>
                <c:formatCode>0.00E+00</c:formatCode>
                <c:ptCount val="28"/>
                <c:pt idx="0">
                  <c:v>7.5843889999999998E-10</c:v>
                </c:pt>
                <c:pt idx="1">
                  <c:v>7.9088280000000003E-10</c:v>
                </c:pt>
                <c:pt idx="2">
                  <c:v>8.1222889999999996E-10</c:v>
                </c:pt>
                <c:pt idx="3">
                  <c:v>8.0934569999999998E-10</c:v>
                </c:pt>
                <c:pt idx="4">
                  <c:v>8.2316609999999996E-10</c:v>
                </c:pt>
                <c:pt idx="5">
                  <c:v>8.4385979999999996E-10</c:v>
                </c:pt>
                <c:pt idx="6">
                  <c:v>8.223271E-10</c:v>
                </c:pt>
                <c:pt idx="7">
                  <c:v>8.3854700000000004E-10</c:v>
                </c:pt>
                <c:pt idx="8">
                  <c:v>8.3174579999999995E-10</c:v>
                </c:pt>
                <c:pt idx="9">
                  <c:v>7.9641209999999999E-10</c:v>
                </c:pt>
                <c:pt idx="10">
                  <c:v>7.8312400000000001E-10</c:v>
                </c:pt>
                <c:pt idx="11">
                  <c:v>7.9117440000000003E-10</c:v>
                </c:pt>
                <c:pt idx="12">
                  <c:v>8.5438899999999997E-10</c:v>
                </c:pt>
                <c:pt idx="13">
                  <c:v>8.4252699999999996E-10</c:v>
                </c:pt>
                <c:pt idx="14">
                  <c:v>7.9767600000000005E-10</c:v>
                </c:pt>
                <c:pt idx="15">
                  <c:v>5.5989000000000002E-10</c:v>
                </c:pt>
                <c:pt idx="16">
                  <c:v>6.0369000000000001E-10</c:v>
                </c:pt>
                <c:pt idx="17">
                  <c:v>6.1821999999999996E-10</c:v>
                </c:pt>
                <c:pt idx="18">
                  <c:v>6.9359999999999996E-10</c:v>
                </c:pt>
                <c:pt idx="19">
                  <c:v>5.1313000000000003E-9</c:v>
                </c:pt>
                <c:pt idx="20">
                  <c:v>4.7619999999999999E-9</c:v>
                </c:pt>
                <c:pt idx="21">
                  <c:v>6.1289999999999998E-9</c:v>
                </c:pt>
                <c:pt idx="22">
                  <c:v>3.1153000000000001E-8</c:v>
                </c:pt>
                <c:pt idx="23">
                  <c:v>1.8923E-8</c:v>
                </c:pt>
                <c:pt idx="24">
                  <c:v>1.838E-8</c:v>
                </c:pt>
                <c:pt idx="25">
                  <c:v>7.6558E-7</c:v>
                </c:pt>
                <c:pt idx="26">
                  <c:v>1.0332699999999999E-6</c:v>
                </c:pt>
                <c:pt idx="27">
                  <c:v>9.5209999999999996E-7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137-4288-BE28-BD1BE0345A30}"/>
            </c:ext>
          </c:extLst>
        </c:ser>
        <c:ser>
          <c:idx val="0"/>
          <c:order val="2"/>
          <c:tx>
            <c:strRef>
              <c:f>'calibration results - 2022-11-1'!$K$59:$K$60</c:f>
              <c:strCache>
                <c:ptCount val="2"/>
                <c:pt idx="0">
                  <c:v>specified</c:v>
                </c:pt>
                <c:pt idx="1">
                  <c:v>error (A)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- 2022-11-1'!$A$90:$A$117</c:f>
              <c:numCache>
                <c:formatCode>0.00E+00</c:formatCode>
                <c:ptCount val="28"/>
                <c:pt idx="0">
                  <c:v>1E-10</c:v>
                </c:pt>
                <c:pt idx="1">
                  <c:v>2.0000000000000001E-10</c:v>
                </c:pt>
                <c:pt idx="2">
                  <c:v>5.0000000000000003E-10</c:v>
                </c:pt>
                <c:pt idx="3">
                  <c:v>1.0000000000000001E-9</c:v>
                </c:pt>
                <c:pt idx="4">
                  <c:v>2.0000000000000001E-9</c:v>
                </c:pt>
                <c:pt idx="5">
                  <c:v>5.0000000000000001E-9</c:v>
                </c:pt>
                <c:pt idx="6">
                  <c:v>1E-8</c:v>
                </c:pt>
                <c:pt idx="7">
                  <c:v>2E-8</c:v>
                </c:pt>
                <c:pt idx="8">
                  <c:v>4.9999999999999998E-8</c:v>
                </c:pt>
                <c:pt idx="9">
                  <c:v>9.9999999999999995E-8</c:v>
                </c:pt>
                <c:pt idx="10">
                  <c:v>1.9999999999999999E-7</c:v>
                </c:pt>
                <c:pt idx="11">
                  <c:v>4.9999999999999998E-7</c:v>
                </c:pt>
                <c:pt idx="12">
                  <c:v>9.9999999999999995E-7</c:v>
                </c:pt>
                <c:pt idx="13">
                  <c:v>1.9999999999999999E-6</c:v>
                </c:pt>
                <c:pt idx="14">
                  <c:v>5.0000000000000004E-6</c:v>
                </c:pt>
                <c:pt idx="15">
                  <c:v>1.0000000000000001E-5</c:v>
                </c:pt>
                <c:pt idx="16">
                  <c:v>2.0000000000000002E-5</c:v>
                </c:pt>
                <c:pt idx="17">
                  <c:v>5.0000000000000002E-5</c:v>
                </c:pt>
                <c:pt idx="18">
                  <c:v>1E-4</c:v>
                </c:pt>
                <c:pt idx="19">
                  <c:v>2.0000000000000001E-4</c:v>
                </c:pt>
                <c:pt idx="20">
                  <c:v>5.0000000000000001E-4</c:v>
                </c:pt>
                <c:pt idx="21">
                  <c:v>1E-3</c:v>
                </c:pt>
                <c:pt idx="22">
                  <c:v>2E-3</c:v>
                </c:pt>
                <c:pt idx="23">
                  <c:v>5.0000000000000001E-3</c:v>
                </c:pt>
                <c:pt idx="24">
                  <c:v>0.01</c:v>
                </c:pt>
                <c:pt idx="25">
                  <c:v>0.02</c:v>
                </c:pt>
                <c:pt idx="26">
                  <c:v>0.05</c:v>
                </c:pt>
                <c:pt idx="27">
                  <c:v>0.1</c:v>
                </c:pt>
              </c:numCache>
            </c:numRef>
          </c:xVal>
          <c:yVal>
            <c:numRef>
              <c:f>'calibration results - 2022-11-1'!$K$90:$K$117</c:f>
              <c:numCache>
                <c:formatCode>0.00E+00</c:formatCode>
                <c:ptCount val="28"/>
                <c:pt idx="0">
                  <c:v>3.3000050000000001E-9</c:v>
                </c:pt>
                <c:pt idx="1">
                  <c:v>3.3000100000000001E-9</c:v>
                </c:pt>
                <c:pt idx="2">
                  <c:v>3.3000260000000002E-9</c:v>
                </c:pt>
                <c:pt idx="3">
                  <c:v>3.3000519999999998E-9</c:v>
                </c:pt>
                <c:pt idx="4">
                  <c:v>3.3001039999999998E-9</c:v>
                </c:pt>
                <c:pt idx="5">
                  <c:v>3.3002599999999999E-9</c:v>
                </c:pt>
                <c:pt idx="6">
                  <c:v>3.3005200000000001E-9</c:v>
                </c:pt>
                <c:pt idx="7">
                  <c:v>3.30104E-9</c:v>
                </c:pt>
                <c:pt idx="8">
                  <c:v>3.3026000000000002E-9</c:v>
                </c:pt>
                <c:pt idx="9">
                  <c:v>3.3052000000000001E-9</c:v>
                </c:pt>
                <c:pt idx="10">
                  <c:v>3.3104000000000001E-9</c:v>
                </c:pt>
                <c:pt idx="11">
                  <c:v>3.3259999999999999E-9</c:v>
                </c:pt>
                <c:pt idx="12">
                  <c:v>3.352E-9</c:v>
                </c:pt>
                <c:pt idx="13">
                  <c:v>3.4039999999999998E-9</c:v>
                </c:pt>
                <c:pt idx="14">
                  <c:v>3.5600000000000001E-9</c:v>
                </c:pt>
                <c:pt idx="15">
                  <c:v>3.8199999999999996E-9</c:v>
                </c:pt>
                <c:pt idx="16">
                  <c:v>4.3400000000000003E-9</c:v>
                </c:pt>
                <c:pt idx="17">
                  <c:v>5.8999999999999999E-9</c:v>
                </c:pt>
                <c:pt idx="18">
                  <c:v>8.5E-9</c:v>
                </c:pt>
                <c:pt idx="19">
                  <c:v>3.0400000000000001E-8</c:v>
                </c:pt>
                <c:pt idx="20">
                  <c:v>4.6000000000000002E-8</c:v>
                </c:pt>
                <c:pt idx="21">
                  <c:v>7.1999999999999996E-8</c:v>
                </c:pt>
                <c:pt idx="22">
                  <c:v>3.6800000000000001E-7</c:v>
                </c:pt>
                <c:pt idx="23">
                  <c:v>5.8999999999999996E-7</c:v>
                </c:pt>
                <c:pt idx="24">
                  <c:v>9.5999999999999991E-7</c:v>
                </c:pt>
                <c:pt idx="25">
                  <c:v>7.34E-6</c:v>
                </c:pt>
                <c:pt idx="26">
                  <c:v>1.34E-5</c:v>
                </c:pt>
                <c:pt idx="27">
                  <c:v>2.3499999999999999E-5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137-4288-BE28-BD1BE0345A30}"/>
            </c:ext>
          </c:extLst>
        </c:ser>
        <c:ser>
          <c:idx val="2"/>
          <c:order val="3"/>
          <c:tx>
            <c:strRef>
              <c:f>'calibration results - 2022-11-1'!$L$59:$L$60</c:f>
              <c:strCache>
                <c:ptCount val="2"/>
                <c:pt idx="0">
                  <c:v>-specified</c:v>
                </c:pt>
                <c:pt idx="1">
                  <c:v>error (A)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- 2022-11-1'!$A$90:$A$117</c:f>
              <c:numCache>
                <c:formatCode>0.00E+00</c:formatCode>
                <c:ptCount val="28"/>
                <c:pt idx="0">
                  <c:v>1E-10</c:v>
                </c:pt>
                <c:pt idx="1">
                  <c:v>2.0000000000000001E-10</c:v>
                </c:pt>
                <c:pt idx="2">
                  <c:v>5.0000000000000003E-10</c:v>
                </c:pt>
                <c:pt idx="3">
                  <c:v>1.0000000000000001E-9</c:v>
                </c:pt>
                <c:pt idx="4">
                  <c:v>2.0000000000000001E-9</c:v>
                </c:pt>
                <c:pt idx="5">
                  <c:v>5.0000000000000001E-9</c:v>
                </c:pt>
                <c:pt idx="6">
                  <c:v>1E-8</c:v>
                </c:pt>
                <c:pt idx="7">
                  <c:v>2E-8</c:v>
                </c:pt>
                <c:pt idx="8">
                  <c:v>4.9999999999999998E-8</c:v>
                </c:pt>
                <c:pt idx="9">
                  <c:v>9.9999999999999995E-8</c:v>
                </c:pt>
                <c:pt idx="10">
                  <c:v>1.9999999999999999E-7</c:v>
                </c:pt>
                <c:pt idx="11">
                  <c:v>4.9999999999999998E-7</c:v>
                </c:pt>
                <c:pt idx="12">
                  <c:v>9.9999999999999995E-7</c:v>
                </c:pt>
                <c:pt idx="13">
                  <c:v>1.9999999999999999E-6</c:v>
                </c:pt>
                <c:pt idx="14">
                  <c:v>5.0000000000000004E-6</c:v>
                </c:pt>
                <c:pt idx="15">
                  <c:v>1.0000000000000001E-5</c:v>
                </c:pt>
                <c:pt idx="16">
                  <c:v>2.0000000000000002E-5</c:v>
                </c:pt>
                <c:pt idx="17">
                  <c:v>5.0000000000000002E-5</c:v>
                </c:pt>
                <c:pt idx="18">
                  <c:v>1E-4</c:v>
                </c:pt>
                <c:pt idx="19">
                  <c:v>2.0000000000000001E-4</c:v>
                </c:pt>
                <c:pt idx="20">
                  <c:v>5.0000000000000001E-4</c:v>
                </c:pt>
                <c:pt idx="21">
                  <c:v>1E-3</c:v>
                </c:pt>
                <c:pt idx="22">
                  <c:v>2E-3</c:v>
                </c:pt>
                <c:pt idx="23">
                  <c:v>5.0000000000000001E-3</c:v>
                </c:pt>
                <c:pt idx="24">
                  <c:v>0.01</c:v>
                </c:pt>
                <c:pt idx="25">
                  <c:v>0.02</c:v>
                </c:pt>
                <c:pt idx="26">
                  <c:v>0.05</c:v>
                </c:pt>
                <c:pt idx="27">
                  <c:v>0.1</c:v>
                </c:pt>
              </c:numCache>
            </c:numRef>
          </c:xVal>
          <c:yVal>
            <c:numRef>
              <c:f>'calibration results - 2022-11-1'!$L$90:$L$117</c:f>
              <c:numCache>
                <c:formatCode>0.00E+00</c:formatCode>
                <c:ptCount val="28"/>
                <c:pt idx="0">
                  <c:v>-3.3000050000000001E-9</c:v>
                </c:pt>
                <c:pt idx="1">
                  <c:v>-3.3000100000000001E-9</c:v>
                </c:pt>
                <c:pt idx="2">
                  <c:v>-3.3000260000000002E-9</c:v>
                </c:pt>
                <c:pt idx="3">
                  <c:v>-3.3000519999999998E-9</c:v>
                </c:pt>
                <c:pt idx="4">
                  <c:v>-3.3001039999999998E-9</c:v>
                </c:pt>
                <c:pt idx="5">
                  <c:v>-3.3002599999999999E-9</c:v>
                </c:pt>
                <c:pt idx="6">
                  <c:v>-3.3005200000000001E-9</c:v>
                </c:pt>
                <c:pt idx="7">
                  <c:v>-3.30104E-9</c:v>
                </c:pt>
                <c:pt idx="8">
                  <c:v>-3.3026000000000002E-9</c:v>
                </c:pt>
                <c:pt idx="9">
                  <c:v>-3.3052000000000001E-9</c:v>
                </c:pt>
                <c:pt idx="10">
                  <c:v>-3.3104000000000001E-9</c:v>
                </c:pt>
                <c:pt idx="11">
                  <c:v>-3.3259999999999999E-9</c:v>
                </c:pt>
                <c:pt idx="12">
                  <c:v>-3.352E-9</c:v>
                </c:pt>
                <c:pt idx="13">
                  <c:v>-3.4039999999999998E-9</c:v>
                </c:pt>
                <c:pt idx="14">
                  <c:v>-3.5600000000000001E-9</c:v>
                </c:pt>
                <c:pt idx="15">
                  <c:v>-3.8199999999999996E-9</c:v>
                </c:pt>
                <c:pt idx="16">
                  <c:v>-4.3400000000000003E-9</c:v>
                </c:pt>
                <c:pt idx="17">
                  <c:v>-5.8999999999999999E-9</c:v>
                </c:pt>
                <c:pt idx="18">
                  <c:v>-8.5E-9</c:v>
                </c:pt>
                <c:pt idx="19">
                  <c:v>-3.0400000000000001E-8</c:v>
                </c:pt>
                <c:pt idx="20">
                  <c:v>-4.6000000000000002E-8</c:v>
                </c:pt>
                <c:pt idx="21">
                  <c:v>-7.1999999999999996E-8</c:v>
                </c:pt>
                <c:pt idx="22">
                  <c:v>-3.6800000000000001E-7</c:v>
                </c:pt>
                <c:pt idx="23">
                  <c:v>-5.8999999999999996E-7</c:v>
                </c:pt>
                <c:pt idx="24">
                  <c:v>-9.5999999999999991E-7</c:v>
                </c:pt>
                <c:pt idx="25">
                  <c:v>-7.34E-6</c:v>
                </c:pt>
                <c:pt idx="26">
                  <c:v>-1.34E-5</c:v>
                </c:pt>
                <c:pt idx="27">
                  <c:v>-2.3499999999999999E-5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137-4288-BE28-BD1BE0345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886544"/>
        <c:axId val="905887104"/>
      </c:scatterChart>
      <c:valAx>
        <c:axId val="905886544"/>
        <c:scaling>
          <c:logBase val="10"/>
          <c:orientation val="minMax"/>
          <c:max val="1.0000000000000002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DCI</a:t>
                </a:r>
                <a:r>
                  <a:rPr lang="en-GB" sz="1400" baseline="0"/>
                  <a:t> (A)</a:t>
                </a:r>
                <a:endParaRPr lang="en-GB" sz="1400"/>
              </a:p>
            </c:rich>
          </c:tx>
          <c:layout>
            <c:manualLayout>
              <c:xMode val="edge"/>
              <c:yMode val="edge"/>
              <c:x val="0.65994125500667555"/>
              <c:y val="0.55303932802792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87104"/>
        <c:crosses val="autoZero"/>
        <c:crossBetween val="midCat"/>
        <c:majorUnit val="2.0000000000000008E-6"/>
      </c:valAx>
      <c:valAx>
        <c:axId val="905887104"/>
        <c:scaling>
          <c:orientation val="minMax"/>
          <c:max val="1.0000000000000005E-8"/>
          <c:min val="-1.0000000000000005E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Error (A)</a:t>
                </a:r>
              </a:p>
            </c:rich>
          </c:tx>
          <c:layout>
            <c:manualLayout>
              <c:xMode val="edge"/>
              <c:yMode val="edge"/>
              <c:x val="0.88117489986648867"/>
              <c:y val="0.10849559692888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86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4529764620543928"/>
          <c:y val="0.11765020026702269"/>
          <c:w val="0.11349566350935104"/>
          <c:h val="0.12016105463452584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- 2015-12-1'!$I$9</c:f>
              <c:strCache>
                <c:ptCount val="1"/>
                <c:pt idx="0">
                  <c:v>Channel B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- 2015-12-1'!$A$34:$A$55</c:f>
              <c:numCache>
                <c:formatCode>General</c:formatCode>
                <c:ptCount val="22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5.0000000000000002E-5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5.0000000000000001E-4</c:v>
                </c:pt>
                <c:pt idx="9">
                  <c:v>1E-3</c:v>
                </c:pt>
                <c:pt idx="10">
                  <c:v>2E-3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0.02</c:v>
                </c:pt>
                <c:pt idx="14">
                  <c:v>0.05</c:v>
                </c:pt>
                <c:pt idx="15">
                  <c:v>0.1</c:v>
                </c:pt>
                <c:pt idx="16">
                  <c:v>0.2</c:v>
                </c:pt>
                <c:pt idx="17">
                  <c:v>0.5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</c:numCache>
            </c:numRef>
          </c:xVal>
          <c:yVal>
            <c:numRef>
              <c:f>'calibration results - 2015-12-1'!$J$34:$J$55</c:f>
              <c:numCache>
                <c:formatCode>General</c:formatCode>
                <c:ptCount val="22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4</c:v>
                </c:pt>
                <c:pt idx="19">
                  <c:v>9</c:v>
                </c:pt>
                <c:pt idx="20">
                  <c:v>-4</c:v>
                </c:pt>
                <c:pt idx="21">
                  <c:v>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E3-48E8-9251-EAB997C77CE7}"/>
            </c:ext>
          </c:extLst>
        </c:ser>
        <c:ser>
          <c:idx val="0"/>
          <c:order val="1"/>
          <c:tx>
            <c:strRef>
              <c:f>'calibration results - 2015-12-1'!$L$9</c:f>
              <c:strCache>
                <c:ptCount val="1"/>
                <c:pt idx="0">
                  <c:v>Channel B 2nd run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'calibration results - 2015-12-1'!$A$34:$A$55</c:f>
              <c:numCache>
                <c:formatCode>General</c:formatCode>
                <c:ptCount val="22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5.0000000000000002E-5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5.0000000000000001E-4</c:v>
                </c:pt>
                <c:pt idx="9">
                  <c:v>1E-3</c:v>
                </c:pt>
                <c:pt idx="10">
                  <c:v>2E-3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0.02</c:v>
                </c:pt>
                <c:pt idx="14">
                  <c:v>0.05</c:v>
                </c:pt>
                <c:pt idx="15">
                  <c:v>0.1</c:v>
                </c:pt>
                <c:pt idx="16">
                  <c:v>0.2</c:v>
                </c:pt>
                <c:pt idx="17">
                  <c:v>0.5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</c:numCache>
            </c:numRef>
          </c:xVal>
          <c:yVal>
            <c:numRef>
              <c:f>'calibration results - 2015-12-1'!$M$34:$M$55</c:f>
              <c:numCache>
                <c:formatCode>General</c:formatCode>
                <c:ptCount val="2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3</c:v>
                </c:pt>
                <c:pt idx="19">
                  <c:v>12</c:v>
                </c:pt>
                <c:pt idx="20">
                  <c:v>-3</c:v>
                </c:pt>
                <c:pt idx="21">
                  <c:v>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E3-48E8-9251-EAB997C77CE7}"/>
            </c:ext>
          </c:extLst>
        </c:ser>
        <c:ser>
          <c:idx val="1"/>
          <c:order val="2"/>
          <c:tx>
            <c:strRef>
              <c:f>'calibration results - 2015-12-1'!$C$9</c:f>
              <c:strCache>
                <c:ptCount val="1"/>
                <c:pt idx="0">
                  <c:v>Channel 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- 2015-12-1'!$A$34:$A$55</c:f>
              <c:numCache>
                <c:formatCode>General</c:formatCode>
                <c:ptCount val="22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5.0000000000000002E-5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5.0000000000000001E-4</c:v>
                </c:pt>
                <c:pt idx="9">
                  <c:v>1E-3</c:v>
                </c:pt>
                <c:pt idx="10">
                  <c:v>2E-3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0.02</c:v>
                </c:pt>
                <c:pt idx="14">
                  <c:v>0.05</c:v>
                </c:pt>
                <c:pt idx="15">
                  <c:v>0.1</c:v>
                </c:pt>
                <c:pt idx="16">
                  <c:v>0.2</c:v>
                </c:pt>
                <c:pt idx="17">
                  <c:v>0.5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</c:numCache>
            </c:numRef>
          </c:xVal>
          <c:yVal>
            <c:numRef>
              <c:f>'calibration results - 2015-12-1'!$D$34:$D$55</c:f>
              <c:numCache>
                <c:formatCode>General</c:formatCode>
                <c:ptCount val="22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4</c:v>
                </c:pt>
                <c:pt idx="19">
                  <c:v>18</c:v>
                </c:pt>
                <c:pt idx="20">
                  <c:v>16</c:v>
                </c:pt>
                <c:pt idx="21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6E3-48E8-9251-EAB997C77CE7}"/>
            </c:ext>
          </c:extLst>
        </c:ser>
        <c:ser>
          <c:idx val="2"/>
          <c:order val="3"/>
          <c:tx>
            <c:strRef>
              <c:f>'calibration results - 2015-12-1'!$F$9</c:f>
              <c:strCache>
                <c:ptCount val="1"/>
                <c:pt idx="0">
                  <c:v>Channel A 2nd run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- 2015-12-1'!$A$34:$A$55</c:f>
              <c:numCache>
                <c:formatCode>General</c:formatCode>
                <c:ptCount val="22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5.0000000000000002E-5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5.0000000000000001E-4</c:v>
                </c:pt>
                <c:pt idx="9">
                  <c:v>1E-3</c:v>
                </c:pt>
                <c:pt idx="10">
                  <c:v>2E-3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0.02</c:v>
                </c:pt>
                <c:pt idx="14">
                  <c:v>0.05</c:v>
                </c:pt>
                <c:pt idx="15">
                  <c:v>0.1</c:v>
                </c:pt>
                <c:pt idx="16">
                  <c:v>0.2</c:v>
                </c:pt>
                <c:pt idx="17">
                  <c:v>0.5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</c:numCache>
            </c:numRef>
          </c:xVal>
          <c:yVal>
            <c:numRef>
              <c:f>'calibration results - 2015-12-1'!$G$34:$G$55</c:f>
              <c:numCache>
                <c:formatCode>General</c:formatCode>
                <c:ptCount val="2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6</c:v>
                </c:pt>
                <c:pt idx="18">
                  <c:v>5</c:v>
                </c:pt>
                <c:pt idx="19">
                  <c:v>23</c:v>
                </c:pt>
                <c:pt idx="20">
                  <c:v>23</c:v>
                </c:pt>
                <c:pt idx="21">
                  <c:v>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6E3-48E8-9251-EAB997C77CE7}"/>
            </c:ext>
          </c:extLst>
        </c:ser>
        <c:ser>
          <c:idx val="4"/>
          <c:order val="4"/>
          <c:tx>
            <c:strRef>
              <c:f>'calibration results - 2015-12-1'!$O$9:$O$10</c:f>
              <c:strCache>
                <c:ptCount val="2"/>
                <c:pt idx="0">
                  <c:v>specified</c:v>
                </c:pt>
                <c:pt idx="1">
                  <c:v>error (uV)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- 2015-12-1'!$A$34:$A$55</c:f>
              <c:numCache>
                <c:formatCode>General</c:formatCode>
                <c:ptCount val="22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5.0000000000000002E-5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5.0000000000000001E-4</c:v>
                </c:pt>
                <c:pt idx="9">
                  <c:v>1E-3</c:v>
                </c:pt>
                <c:pt idx="10">
                  <c:v>2E-3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0.02</c:v>
                </c:pt>
                <c:pt idx="14">
                  <c:v>0.05</c:v>
                </c:pt>
                <c:pt idx="15">
                  <c:v>0.1</c:v>
                </c:pt>
                <c:pt idx="16">
                  <c:v>0.2</c:v>
                </c:pt>
                <c:pt idx="17">
                  <c:v>0.5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</c:numCache>
            </c:numRef>
          </c:xVal>
          <c:yVal>
            <c:numRef>
              <c:f>'calibration results - 2015-12-1'!$O$34:$O$55</c:f>
              <c:numCache>
                <c:formatCode>_-* #,##0_-;\-* #,##0_-;_-* "-"??_-;_-@_-</c:formatCode>
                <c:ptCount val="22"/>
                <c:pt idx="0">
                  <c:v>31.000039999999998</c:v>
                </c:pt>
                <c:pt idx="1">
                  <c:v>31.000080000000001</c:v>
                </c:pt>
                <c:pt idx="2">
                  <c:v>31.000210000000003</c:v>
                </c:pt>
                <c:pt idx="3">
                  <c:v>31.000419999999998</c:v>
                </c:pt>
                <c:pt idx="4">
                  <c:v>31.000829999999997</c:v>
                </c:pt>
                <c:pt idx="5">
                  <c:v>31.002079999999999</c:v>
                </c:pt>
                <c:pt idx="6">
                  <c:v>31.004160000000002</c:v>
                </c:pt>
                <c:pt idx="7">
                  <c:v>31.008320000000001</c:v>
                </c:pt>
                <c:pt idx="8">
                  <c:v>31.020800000000001</c:v>
                </c:pt>
                <c:pt idx="9">
                  <c:v>31.041599999999999</c:v>
                </c:pt>
                <c:pt idx="10">
                  <c:v>31.083200000000001</c:v>
                </c:pt>
                <c:pt idx="11">
                  <c:v>31.207999999999998</c:v>
                </c:pt>
                <c:pt idx="12">
                  <c:v>31.416</c:v>
                </c:pt>
                <c:pt idx="13">
                  <c:v>31.832000000000004</c:v>
                </c:pt>
                <c:pt idx="14">
                  <c:v>33.08</c:v>
                </c:pt>
                <c:pt idx="15">
                  <c:v>35.160000000000004</c:v>
                </c:pt>
                <c:pt idx="16">
                  <c:v>39.32</c:v>
                </c:pt>
                <c:pt idx="17">
                  <c:v>51.8</c:v>
                </c:pt>
                <c:pt idx="18">
                  <c:v>73.2</c:v>
                </c:pt>
                <c:pt idx="19">
                  <c:v>256.0976</c:v>
                </c:pt>
                <c:pt idx="20">
                  <c:v>370.2439</c:v>
                </c:pt>
                <c:pt idx="21">
                  <c:v>560.48779999999999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6E3-48E8-9251-EAB997C77CE7}"/>
            </c:ext>
          </c:extLst>
        </c:ser>
        <c:ser>
          <c:idx val="5"/>
          <c:order val="5"/>
          <c:tx>
            <c:strRef>
              <c:f>'calibration results - 2015-12-1'!$P$9:$P$10</c:f>
              <c:strCache>
                <c:ptCount val="2"/>
                <c:pt idx="0">
                  <c:v>-specified</c:v>
                </c:pt>
                <c:pt idx="1">
                  <c:v>error (uV)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- 2015-12-1'!$A$34:$A$55</c:f>
              <c:numCache>
                <c:formatCode>General</c:formatCode>
                <c:ptCount val="22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5.0000000000000002E-5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5.0000000000000001E-4</c:v>
                </c:pt>
                <c:pt idx="9">
                  <c:v>1E-3</c:v>
                </c:pt>
                <c:pt idx="10">
                  <c:v>2E-3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0.02</c:v>
                </c:pt>
                <c:pt idx="14">
                  <c:v>0.05</c:v>
                </c:pt>
                <c:pt idx="15">
                  <c:v>0.1</c:v>
                </c:pt>
                <c:pt idx="16">
                  <c:v>0.2</c:v>
                </c:pt>
                <c:pt idx="17">
                  <c:v>0.5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</c:numCache>
            </c:numRef>
          </c:xVal>
          <c:yVal>
            <c:numRef>
              <c:f>'calibration results - 2015-12-1'!$P$34:$P$55</c:f>
              <c:numCache>
                <c:formatCode>_-* #,##0_-;\-* #,##0_-;_-* "-"??_-;_-@_-</c:formatCode>
                <c:ptCount val="22"/>
                <c:pt idx="0">
                  <c:v>-31.000039999999998</c:v>
                </c:pt>
                <c:pt idx="1">
                  <c:v>-31.000080000000001</c:v>
                </c:pt>
                <c:pt idx="2">
                  <c:v>-31.000210000000003</c:v>
                </c:pt>
                <c:pt idx="3">
                  <c:v>-31.000419999999998</c:v>
                </c:pt>
                <c:pt idx="4">
                  <c:v>-31.000829999999997</c:v>
                </c:pt>
                <c:pt idx="5">
                  <c:v>-31.002079999999999</c:v>
                </c:pt>
                <c:pt idx="6">
                  <c:v>-31.004160000000002</c:v>
                </c:pt>
                <c:pt idx="7">
                  <c:v>-31.008320000000001</c:v>
                </c:pt>
                <c:pt idx="8">
                  <c:v>-31.020800000000001</c:v>
                </c:pt>
                <c:pt idx="9">
                  <c:v>-31.041599999999999</c:v>
                </c:pt>
                <c:pt idx="10">
                  <c:v>-31.083200000000001</c:v>
                </c:pt>
                <c:pt idx="11">
                  <c:v>-31.207999999999998</c:v>
                </c:pt>
                <c:pt idx="12">
                  <c:v>-31.416</c:v>
                </c:pt>
                <c:pt idx="13">
                  <c:v>-31.832000000000004</c:v>
                </c:pt>
                <c:pt idx="14">
                  <c:v>-33.08</c:v>
                </c:pt>
                <c:pt idx="15">
                  <c:v>-35.160000000000004</c:v>
                </c:pt>
                <c:pt idx="16">
                  <c:v>-39.32</c:v>
                </c:pt>
                <c:pt idx="17">
                  <c:v>-51.8</c:v>
                </c:pt>
                <c:pt idx="18">
                  <c:v>-73.2</c:v>
                </c:pt>
                <c:pt idx="19">
                  <c:v>-256.0976</c:v>
                </c:pt>
                <c:pt idx="20">
                  <c:v>-370.2439</c:v>
                </c:pt>
                <c:pt idx="21">
                  <c:v>-560.48779999999999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6E3-48E8-9251-EAB997C77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547328"/>
        <c:axId val="1040547888"/>
      </c:scatterChart>
      <c:valAx>
        <c:axId val="1040547328"/>
        <c:scaling>
          <c:logBase val="10"/>
          <c:orientation val="minMax"/>
          <c:max val="10"/>
          <c:min val="1.0000000000000004E-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DCV</a:t>
                </a:r>
              </a:p>
            </c:rich>
          </c:tx>
          <c:layout>
            <c:manualLayout>
              <c:xMode val="edge"/>
              <c:yMode val="edge"/>
              <c:x val="0.61080907877169555"/>
              <c:y val="0.61356447266521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547888"/>
        <c:crosses val="autoZero"/>
        <c:crossBetween val="midCat"/>
      </c:valAx>
      <c:valAx>
        <c:axId val="1040547888"/>
        <c:scaling>
          <c:orientation val="minMax"/>
          <c:max val="1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Error (uV)</a:t>
                </a:r>
              </a:p>
            </c:rich>
          </c:tx>
          <c:layout>
            <c:manualLayout>
              <c:xMode val="edge"/>
              <c:yMode val="edge"/>
              <c:x val="0.78397863818424562"/>
              <c:y val="0.895322477213712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547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6839510948981842"/>
          <c:y val="0.12477080551846909"/>
          <c:w val="0.11843562545336038"/>
          <c:h val="0.1802415819517887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- 2015-12-1'!$I$9</c:f>
              <c:strCache>
                <c:ptCount val="1"/>
                <c:pt idx="0">
                  <c:v>Channel B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- 2015-12-1'!$A$11:$A$55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- 2015-12-1'!$J$11:$J$55</c:f>
              <c:numCache>
                <c:formatCode>General</c:formatCode>
                <c:ptCount val="45"/>
                <c:pt idx="0">
                  <c:v>-26</c:v>
                </c:pt>
                <c:pt idx="1">
                  <c:v>-6</c:v>
                </c:pt>
                <c:pt idx="2">
                  <c:v>-12</c:v>
                </c:pt>
                <c:pt idx="3">
                  <c:v>3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9</c:v>
                </c:pt>
                <c:pt idx="32">
                  <c:v>8</c:v>
                </c:pt>
                <c:pt idx="33">
                  <c:v>9</c:v>
                </c:pt>
                <c:pt idx="34">
                  <c:v>7</c:v>
                </c:pt>
                <c:pt idx="35">
                  <c:v>9</c:v>
                </c:pt>
                <c:pt idx="36">
                  <c:v>10</c:v>
                </c:pt>
                <c:pt idx="37">
                  <c:v>9</c:v>
                </c:pt>
                <c:pt idx="38">
                  <c:v>8</c:v>
                </c:pt>
                <c:pt idx="39">
                  <c:v>9</c:v>
                </c:pt>
                <c:pt idx="40">
                  <c:v>8</c:v>
                </c:pt>
                <c:pt idx="41">
                  <c:v>4</c:v>
                </c:pt>
                <c:pt idx="42">
                  <c:v>9</c:v>
                </c:pt>
                <c:pt idx="43">
                  <c:v>-4</c:v>
                </c:pt>
                <c:pt idx="44">
                  <c:v>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B8-4AF5-9EC2-B77C2B641392}"/>
            </c:ext>
          </c:extLst>
        </c:ser>
        <c:ser>
          <c:idx val="0"/>
          <c:order val="1"/>
          <c:tx>
            <c:strRef>
              <c:f>'calibration results - 2015-12-1'!$L$9</c:f>
              <c:strCache>
                <c:ptCount val="1"/>
                <c:pt idx="0">
                  <c:v>Channel B 2nd run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'calibration results - 2015-12-1'!$A$11:$A$55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- 2015-12-1'!$M$11:$M$55</c:f>
              <c:numCache>
                <c:formatCode>General</c:formatCode>
                <c:ptCount val="45"/>
                <c:pt idx="0">
                  <c:v>-25</c:v>
                </c:pt>
                <c:pt idx="1">
                  <c:v>-1</c:v>
                </c:pt>
                <c:pt idx="2">
                  <c:v>-12</c:v>
                </c:pt>
                <c:pt idx="3">
                  <c:v>2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8</c:v>
                </c:pt>
                <c:pt idx="32">
                  <c:v>7</c:v>
                </c:pt>
                <c:pt idx="33">
                  <c:v>8</c:v>
                </c:pt>
                <c:pt idx="34">
                  <c:v>7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7</c:v>
                </c:pt>
                <c:pt idx="39">
                  <c:v>8</c:v>
                </c:pt>
                <c:pt idx="40">
                  <c:v>6</c:v>
                </c:pt>
                <c:pt idx="41">
                  <c:v>3</c:v>
                </c:pt>
                <c:pt idx="42">
                  <c:v>12</c:v>
                </c:pt>
                <c:pt idx="43">
                  <c:v>-3</c:v>
                </c:pt>
                <c:pt idx="44">
                  <c:v>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2B8-4AF5-9EC2-B77C2B641392}"/>
            </c:ext>
          </c:extLst>
        </c:ser>
        <c:ser>
          <c:idx val="1"/>
          <c:order val="2"/>
          <c:tx>
            <c:strRef>
              <c:f>'calibration results - 2015-12-1'!$C$9</c:f>
              <c:strCache>
                <c:ptCount val="1"/>
                <c:pt idx="0">
                  <c:v>Channel 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- 2015-12-1'!$A$11:$A$55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- 2015-12-1'!$D$11:$D$55</c:f>
              <c:numCache>
                <c:formatCode>General</c:formatCode>
                <c:ptCount val="45"/>
                <c:pt idx="0">
                  <c:v>-8</c:v>
                </c:pt>
                <c:pt idx="1">
                  <c:v>15</c:v>
                </c:pt>
                <c:pt idx="2">
                  <c:v>15</c:v>
                </c:pt>
                <c:pt idx="3">
                  <c:v>5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11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9</c:v>
                </c:pt>
                <c:pt idx="31">
                  <c:v>10</c:v>
                </c:pt>
                <c:pt idx="32">
                  <c:v>9</c:v>
                </c:pt>
                <c:pt idx="33">
                  <c:v>6</c:v>
                </c:pt>
                <c:pt idx="34">
                  <c:v>8</c:v>
                </c:pt>
                <c:pt idx="35">
                  <c:v>7</c:v>
                </c:pt>
                <c:pt idx="36">
                  <c:v>6</c:v>
                </c:pt>
                <c:pt idx="37">
                  <c:v>8</c:v>
                </c:pt>
                <c:pt idx="38">
                  <c:v>10</c:v>
                </c:pt>
                <c:pt idx="39">
                  <c:v>8</c:v>
                </c:pt>
                <c:pt idx="40">
                  <c:v>6</c:v>
                </c:pt>
                <c:pt idx="41">
                  <c:v>4</c:v>
                </c:pt>
                <c:pt idx="42">
                  <c:v>18</c:v>
                </c:pt>
                <c:pt idx="43">
                  <c:v>16</c:v>
                </c:pt>
                <c:pt idx="44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2B8-4AF5-9EC2-B77C2B641392}"/>
            </c:ext>
          </c:extLst>
        </c:ser>
        <c:ser>
          <c:idx val="2"/>
          <c:order val="3"/>
          <c:tx>
            <c:strRef>
              <c:f>'calibration results - 2015-12-1'!$F$9</c:f>
              <c:strCache>
                <c:ptCount val="1"/>
                <c:pt idx="0">
                  <c:v>Channel A 2nd run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- 2015-12-1'!$A$11:$A$55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- 2015-12-1'!$G$11:$G$55</c:f>
              <c:numCache>
                <c:formatCode>General</c:formatCode>
                <c:ptCount val="45"/>
                <c:pt idx="0">
                  <c:v>14</c:v>
                </c:pt>
                <c:pt idx="1">
                  <c:v>24</c:v>
                </c:pt>
                <c:pt idx="2">
                  <c:v>20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7</c:v>
                </c:pt>
                <c:pt idx="34">
                  <c:v>7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9</c:v>
                </c:pt>
                <c:pt idx="39">
                  <c:v>8</c:v>
                </c:pt>
                <c:pt idx="40">
                  <c:v>6</c:v>
                </c:pt>
                <c:pt idx="41">
                  <c:v>5</c:v>
                </c:pt>
                <c:pt idx="42">
                  <c:v>23</c:v>
                </c:pt>
                <c:pt idx="43">
                  <c:v>23</c:v>
                </c:pt>
                <c:pt idx="44">
                  <c:v>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2B8-4AF5-9EC2-B77C2B641392}"/>
            </c:ext>
          </c:extLst>
        </c:ser>
        <c:ser>
          <c:idx val="4"/>
          <c:order val="4"/>
          <c:tx>
            <c:strRef>
              <c:f>'calibration results - 2015-12-1'!$O$9:$O$10</c:f>
              <c:strCache>
                <c:ptCount val="2"/>
                <c:pt idx="0">
                  <c:v>specified</c:v>
                </c:pt>
                <c:pt idx="1">
                  <c:v>error (uV)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- 2015-12-1'!$A$11:$A$55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- 2015-12-1'!$O$11:$O$55</c:f>
              <c:numCache>
                <c:formatCode>_-* #,##0_-;\-* #,##0_-;_-* "-"??_-;_-@_-</c:formatCode>
                <c:ptCount val="45"/>
                <c:pt idx="0">
                  <c:v>560.48779999999999</c:v>
                </c:pt>
                <c:pt idx="1">
                  <c:v>370.2439</c:v>
                </c:pt>
                <c:pt idx="2">
                  <c:v>256.0976</c:v>
                </c:pt>
                <c:pt idx="3">
                  <c:v>73.2</c:v>
                </c:pt>
                <c:pt idx="4">
                  <c:v>51.8</c:v>
                </c:pt>
                <c:pt idx="5">
                  <c:v>39.32</c:v>
                </c:pt>
                <c:pt idx="6">
                  <c:v>35.160000000000004</c:v>
                </c:pt>
                <c:pt idx="7">
                  <c:v>33.08</c:v>
                </c:pt>
                <c:pt idx="8">
                  <c:v>31.832000000000004</c:v>
                </c:pt>
                <c:pt idx="9">
                  <c:v>31.416</c:v>
                </c:pt>
                <c:pt idx="10">
                  <c:v>31.207999999999998</c:v>
                </c:pt>
                <c:pt idx="11">
                  <c:v>31.083200000000001</c:v>
                </c:pt>
                <c:pt idx="12">
                  <c:v>31.041599999999999</c:v>
                </c:pt>
                <c:pt idx="13">
                  <c:v>31.020800000000001</c:v>
                </c:pt>
                <c:pt idx="14">
                  <c:v>31.008320000000001</c:v>
                </c:pt>
                <c:pt idx="15">
                  <c:v>31.004160000000002</c:v>
                </c:pt>
                <c:pt idx="16">
                  <c:v>31.002079999999999</c:v>
                </c:pt>
                <c:pt idx="17">
                  <c:v>31.000829999999997</c:v>
                </c:pt>
                <c:pt idx="18">
                  <c:v>31.000419999999998</c:v>
                </c:pt>
                <c:pt idx="19">
                  <c:v>31.000210000000003</c:v>
                </c:pt>
                <c:pt idx="20">
                  <c:v>31.000080000000001</c:v>
                </c:pt>
                <c:pt idx="21">
                  <c:v>31.000039999999998</c:v>
                </c:pt>
                <c:pt idx="22">
                  <c:v>31</c:v>
                </c:pt>
                <c:pt idx="23">
                  <c:v>31.000039999999998</c:v>
                </c:pt>
                <c:pt idx="24">
                  <c:v>31.000080000000001</c:v>
                </c:pt>
                <c:pt idx="25">
                  <c:v>31.000210000000003</c:v>
                </c:pt>
                <c:pt idx="26">
                  <c:v>31.000419999999998</c:v>
                </c:pt>
                <c:pt idx="27">
                  <c:v>31.000829999999997</c:v>
                </c:pt>
                <c:pt idx="28">
                  <c:v>31.002079999999999</c:v>
                </c:pt>
                <c:pt idx="29">
                  <c:v>31.004160000000002</c:v>
                </c:pt>
                <c:pt idx="30">
                  <c:v>31.008320000000001</c:v>
                </c:pt>
                <c:pt idx="31">
                  <c:v>31.020800000000001</c:v>
                </c:pt>
                <c:pt idx="32">
                  <c:v>31.041599999999999</c:v>
                </c:pt>
                <c:pt idx="33">
                  <c:v>31.083200000000001</c:v>
                </c:pt>
                <c:pt idx="34">
                  <c:v>31.207999999999998</c:v>
                </c:pt>
                <c:pt idx="35">
                  <c:v>31.416</c:v>
                </c:pt>
                <c:pt idx="36">
                  <c:v>31.832000000000004</c:v>
                </c:pt>
                <c:pt idx="37">
                  <c:v>33.08</c:v>
                </c:pt>
                <c:pt idx="38">
                  <c:v>35.160000000000004</c:v>
                </c:pt>
                <c:pt idx="39">
                  <c:v>39.32</c:v>
                </c:pt>
                <c:pt idx="40">
                  <c:v>51.8</c:v>
                </c:pt>
                <c:pt idx="41">
                  <c:v>73.2</c:v>
                </c:pt>
                <c:pt idx="42">
                  <c:v>256.0976</c:v>
                </c:pt>
                <c:pt idx="43">
                  <c:v>370.2439</c:v>
                </c:pt>
                <c:pt idx="44">
                  <c:v>560.48779999999999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2B8-4AF5-9EC2-B77C2B641392}"/>
            </c:ext>
          </c:extLst>
        </c:ser>
        <c:ser>
          <c:idx val="5"/>
          <c:order val="5"/>
          <c:tx>
            <c:strRef>
              <c:f>'calibration results - 2015-12-1'!$P$9:$P$10</c:f>
              <c:strCache>
                <c:ptCount val="2"/>
                <c:pt idx="0">
                  <c:v>-specified</c:v>
                </c:pt>
                <c:pt idx="1">
                  <c:v>error (uV)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- 2015-12-1'!$A$11:$A$55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- 2015-12-1'!$P$11:$P$55</c:f>
              <c:numCache>
                <c:formatCode>_-* #,##0_-;\-* #,##0_-;_-* "-"??_-;_-@_-</c:formatCode>
                <c:ptCount val="45"/>
                <c:pt idx="0">
                  <c:v>-560.48779999999999</c:v>
                </c:pt>
                <c:pt idx="1">
                  <c:v>-370.2439</c:v>
                </c:pt>
                <c:pt idx="2">
                  <c:v>-256.0976</c:v>
                </c:pt>
                <c:pt idx="3">
                  <c:v>-73.2</c:v>
                </c:pt>
                <c:pt idx="4">
                  <c:v>-51.8</c:v>
                </c:pt>
                <c:pt idx="5">
                  <c:v>-39.32</c:v>
                </c:pt>
                <c:pt idx="6">
                  <c:v>-35.160000000000004</c:v>
                </c:pt>
                <c:pt idx="7">
                  <c:v>-33.08</c:v>
                </c:pt>
                <c:pt idx="8">
                  <c:v>-31.832000000000004</c:v>
                </c:pt>
                <c:pt idx="9">
                  <c:v>-31.416</c:v>
                </c:pt>
                <c:pt idx="10">
                  <c:v>-31.207999999999998</c:v>
                </c:pt>
                <c:pt idx="11">
                  <c:v>-31.083200000000001</c:v>
                </c:pt>
                <c:pt idx="12">
                  <c:v>-31.041599999999999</c:v>
                </c:pt>
                <c:pt idx="13">
                  <c:v>-31.020800000000001</c:v>
                </c:pt>
                <c:pt idx="14">
                  <c:v>-31.008320000000001</c:v>
                </c:pt>
                <c:pt idx="15">
                  <c:v>-31.004160000000002</c:v>
                </c:pt>
                <c:pt idx="16">
                  <c:v>-31.002079999999999</c:v>
                </c:pt>
                <c:pt idx="17">
                  <c:v>-31.000829999999997</c:v>
                </c:pt>
                <c:pt idx="18">
                  <c:v>-31.000419999999998</c:v>
                </c:pt>
                <c:pt idx="19">
                  <c:v>-31.000210000000003</c:v>
                </c:pt>
                <c:pt idx="20">
                  <c:v>-31.000080000000001</c:v>
                </c:pt>
                <c:pt idx="21">
                  <c:v>-31.000039999999998</c:v>
                </c:pt>
                <c:pt idx="22">
                  <c:v>-31</c:v>
                </c:pt>
                <c:pt idx="23">
                  <c:v>-31.000039999999998</c:v>
                </c:pt>
                <c:pt idx="24">
                  <c:v>-31.000080000000001</c:v>
                </c:pt>
                <c:pt idx="25">
                  <c:v>-31.000210000000003</c:v>
                </c:pt>
                <c:pt idx="26">
                  <c:v>-31.000419999999998</c:v>
                </c:pt>
                <c:pt idx="27">
                  <c:v>-31.000829999999997</c:v>
                </c:pt>
                <c:pt idx="28">
                  <c:v>-31.002079999999999</c:v>
                </c:pt>
                <c:pt idx="29">
                  <c:v>-31.004160000000002</c:v>
                </c:pt>
                <c:pt idx="30">
                  <c:v>-31.008320000000001</c:v>
                </c:pt>
                <c:pt idx="31">
                  <c:v>-31.020800000000001</c:v>
                </c:pt>
                <c:pt idx="32">
                  <c:v>-31.041599999999999</c:v>
                </c:pt>
                <c:pt idx="33">
                  <c:v>-31.083200000000001</c:v>
                </c:pt>
                <c:pt idx="34">
                  <c:v>-31.207999999999998</c:v>
                </c:pt>
                <c:pt idx="35">
                  <c:v>-31.416</c:v>
                </c:pt>
                <c:pt idx="36">
                  <c:v>-31.832000000000004</c:v>
                </c:pt>
                <c:pt idx="37">
                  <c:v>-33.08</c:v>
                </c:pt>
                <c:pt idx="38">
                  <c:v>-35.160000000000004</c:v>
                </c:pt>
                <c:pt idx="39">
                  <c:v>-39.32</c:v>
                </c:pt>
                <c:pt idx="40">
                  <c:v>-51.8</c:v>
                </c:pt>
                <c:pt idx="41">
                  <c:v>-73.2</c:v>
                </c:pt>
                <c:pt idx="42">
                  <c:v>-256.0976</c:v>
                </c:pt>
                <c:pt idx="43">
                  <c:v>-370.2439</c:v>
                </c:pt>
                <c:pt idx="44">
                  <c:v>-560.48779999999999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2B8-4AF5-9EC2-B77C2B641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334880"/>
        <c:axId val="1151335440"/>
      </c:scatterChart>
      <c:valAx>
        <c:axId val="1151334880"/>
        <c:scaling>
          <c:orientation val="minMax"/>
          <c:max val="1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DCV</a:t>
                </a:r>
              </a:p>
            </c:rich>
          </c:tx>
          <c:layout>
            <c:manualLayout>
              <c:xMode val="edge"/>
              <c:yMode val="edge"/>
              <c:x val="0.88958077436582106"/>
              <c:y val="0.5281172096478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335440"/>
        <c:crosses val="autoZero"/>
        <c:crossBetween val="midCat"/>
      </c:valAx>
      <c:valAx>
        <c:axId val="115133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Error (uV)</a:t>
                </a:r>
              </a:p>
            </c:rich>
          </c:tx>
          <c:layout>
            <c:manualLayout>
              <c:xMode val="edge"/>
              <c:yMode val="edge"/>
              <c:x val="0.46675567423230974"/>
              <c:y val="0.863279753582204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334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7480365421612012"/>
          <c:y val="0.11765020026702265"/>
          <c:w val="0.11843562545336038"/>
          <c:h val="0.1802415819517887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- 2015-12-1'!$I$9</c:f>
              <c:strCache>
                <c:ptCount val="1"/>
                <c:pt idx="0">
                  <c:v>Channel B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1E-3</c:v>
                </c:pt>
                <c:pt idx="13">
                  <c:v>5.0000000000000001E-4</c:v>
                </c:pt>
                <c:pt idx="14">
                  <c:v>2.0000000000000001E-4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2.0000000000000002E-5</c:v>
                </c:pt>
                <c:pt idx="18">
                  <c:v>1.0000000000000001E-5</c:v>
                </c:pt>
                <c:pt idx="19">
                  <c:v>5.0000000000000004E-6</c:v>
                </c:pt>
                <c:pt idx="20">
                  <c:v>1.9999999999999999E-6</c:v>
                </c:pt>
                <c:pt idx="21">
                  <c:v>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- 2015-12-1'!$K$11:$K$55</c:f>
              <c:numCache>
                <c:formatCode>General</c:formatCode>
                <c:ptCount val="45"/>
                <c:pt idx="0">
                  <c:v>26</c:v>
                </c:pt>
                <c:pt idx="1">
                  <c:v>6</c:v>
                </c:pt>
                <c:pt idx="2">
                  <c:v>12</c:v>
                </c:pt>
                <c:pt idx="3">
                  <c:v>3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9</c:v>
                </c:pt>
                <c:pt idx="32">
                  <c:v>8</c:v>
                </c:pt>
                <c:pt idx="33">
                  <c:v>9</c:v>
                </c:pt>
                <c:pt idx="34">
                  <c:v>7</c:v>
                </c:pt>
                <c:pt idx="35">
                  <c:v>9</c:v>
                </c:pt>
                <c:pt idx="36">
                  <c:v>10</c:v>
                </c:pt>
                <c:pt idx="37">
                  <c:v>9</c:v>
                </c:pt>
                <c:pt idx="38">
                  <c:v>8</c:v>
                </c:pt>
                <c:pt idx="39">
                  <c:v>9</c:v>
                </c:pt>
                <c:pt idx="40">
                  <c:v>8</c:v>
                </c:pt>
                <c:pt idx="41">
                  <c:v>4</c:v>
                </c:pt>
                <c:pt idx="42">
                  <c:v>9</c:v>
                </c:pt>
                <c:pt idx="43">
                  <c:v>4</c:v>
                </c:pt>
                <c:pt idx="44">
                  <c:v>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3C5-434E-BBC9-2C674D15E3B8}"/>
            </c:ext>
          </c:extLst>
        </c:ser>
        <c:ser>
          <c:idx val="0"/>
          <c:order val="1"/>
          <c:tx>
            <c:strRef>
              <c:f>'calibration results - 2015-12-1'!$L$9</c:f>
              <c:strCache>
                <c:ptCount val="1"/>
                <c:pt idx="0">
                  <c:v>Channel B 2nd run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1E-3</c:v>
                </c:pt>
                <c:pt idx="13">
                  <c:v>5.0000000000000001E-4</c:v>
                </c:pt>
                <c:pt idx="14">
                  <c:v>2.0000000000000001E-4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2.0000000000000002E-5</c:v>
                </c:pt>
                <c:pt idx="18">
                  <c:v>1.0000000000000001E-5</c:v>
                </c:pt>
                <c:pt idx="19">
                  <c:v>5.0000000000000004E-6</c:v>
                </c:pt>
                <c:pt idx="20">
                  <c:v>1.9999999999999999E-6</c:v>
                </c:pt>
                <c:pt idx="21">
                  <c:v>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- 2015-12-1'!$N$11:$N$55</c:f>
              <c:numCache>
                <c:formatCode>General</c:formatCode>
                <c:ptCount val="45"/>
                <c:pt idx="0">
                  <c:v>25</c:v>
                </c:pt>
                <c:pt idx="1">
                  <c:v>1</c:v>
                </c:pt>
                <c:pt idx="2">
                  <c:v>12</c:v>
                </c:pt>
                <c:pt idx="3">
                  <c:v>2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8</c:v>
                </c:pt>
                <c:pt idx="32">
                  <c:v>7</c:v>
                </c:pt>
                <c:pt idx="33">
                  <c:v>8</c:v>
                </c:pt>
                <c:pt idx="34">
                  <c:v>7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7</c:v>
                </c:pt>
                <c:pt idx="39">
                  <c:v>8</c:v>
                </c:pt>
                <c:pt idx="40">
                  <c:v>6</c:v>
                </c:pt>
                <c:pt idx="41">
                  <c:v>3</c:v>
                </c:pt>
                <c:pt idx="42">
                  <c:v>12</c:v>
                </c:pt>
                <c:pt idx="43">
                  <c:v>3</c:v>
                </c:pt>
                <c:pt idx="44">
                  <c:v>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C5-434E-BBC9-2C674D15E3B8}"/>
            </c:ext>
          </c:extLst>
        </c:ser>
        <c:ser>
          <c:idx val="1"/>
          <c:order val="2"/>
          <c:tx>
            <c:strRef>
              <c:f>'calibration results - 2015-12-1'!$C$9</c:f>
              <c:strCache>
                <c:ptCount val="1"/>
                <c:pt idx="0">
                  <c:v>Channel 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1E-3</c:v>
                </c:pt>
                <c:pt idx="13">
                  <c:v>5.0000000000000001E-4</c:v>
                </c:pt>
                <c:pt idx="14">
                  <c:v>2.0000000000000001E-4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2.0000000000000002E-5</c:v>
                </c:pt>
                <c:pt idx="18">
                  <c:v>1.0000000000000001E-5</c:v>
                </c:pt>
                <c:pt idx="19">
                  <c:v>5.0000000000000004E-6</c:v>
                </c:pt>
                <c:pt idx="20">
                  <c:v>1.9999999999999999E-6</c:v>
                </c:pt>
                <c:pt idx="21">
                  <c:v>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- 2015-12-1'!$E$11:$E$55</c:f>
              <c:numCache>
                <c:formatCode>General</c:formatCode>
                <c:ptCount val="45"/>
                <c:pt idx="0">
                  <c:v>8</c:v>
                </c:pt>
                <c:pt idx="1">
                  <c:v>15</c:v>
                </c:pt>
                <c:pt idx="2">
                  <c:v>15</c:v>
                </c:pt>
                <c:pt idx="3">
                  <c:v>5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11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9</c:v>
                </c:pt>
                <c:pt idx="31">
                  <c:v>10</c:v>
                </c:pt>
                <c:pt idx="32">
                  <c:v>9</c:v>
                </c:pt>
                <c:pt idx="33">
                  <c:v>6</c:v>
                </c:pt>
                <c:pt idx="34">
                  <c:v>8</c:v>
                </c:pt>
                <c:pt idx="35">
                  <c:v>7</c:v>
                </c:pt>
                <c:pt idx="36">
                  <c:v>6</c:v>
                </c:pt>
                <c:pt idx="37">
                  <c:v>8</c:v>
                </c:pt>
                <c:pt idx="38">
                  <c:v>10</c:v>
                </c:pt>
                <c:pt idx="39">
                  <c:v>8</c:v>
                </c:pt>
                <c:pt idx="40">
                  <c:v>6</c:v>
                </c:pt>
                <c:pt idx="41">
                  <c:v>4</c:v>
                </c:pt>
                <c:pt idx="42">
                  <c:v>18</c:v>
                </c:pt>
                <c:pt idx="43">
                  <c:v>16</c:v>
                </c:pt>
                <c:pt idx="44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3C5-434E-BBC9-2C674D15E3B8}"/>
            </c:ext>
          </c:extLst>
        </c:ser>
        <c:ser>
          <c:idx val="2"/>
          <c:order val="3"/>
          <c:tx>
            <c:strRef>
              <c:f>'calibration results - 2015-12-1'!$F$9</c:f>
              <c:strCache>
                <c:ptCount val="1"/>
                <c:pt idx="0">
                  <c:v>Channel A 2nd run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1E-3</c:v>
                </c:pt>
                <c:pt idx="13">
                  <c:v>5.0000000000000001E-4</c:v>
                </c:pt>
                <c:pt idx="14">
                  <c:v>2.0000000000000001E-4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2.0000000000000002E-5</c:v>
                </c:pt>
                <c:pt idx="18">
                  <c:v>1.0000000000000001E-5</c:v>
                </c:pt>
                <c:pt idx="19">
                  <c:v>5.0000000000000004E-6</c:v>
                </c:pt>
                <c:pt idx="20">
                  <c:v>1.9999999999999999E-6</c:v>
                </c:pt>
                <c:pt idx="21">
                  <c:v>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- 2015-12-1'!$H$11:$H$55</c:f>
              <c:numCache>
                <c:formatCode>General</c:formatCode>
                <c:ptCount val="45"/>
                <c:pt idx="0">
                  <c:v>14</c:v>
                </c:pt>
                <c:pt idx="1">
                  <c:v>24</c:v>
                </c:pt>
                <c:pt idx="2">
                  <c:v>20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7</c:v>
                </c:pt>
                <c:pt idx="34">
                  <c:v>7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9</c:v>
                </c:pt>
                <c:pt idx="39">
                  <c:v>8</c:v>
                </c:pt>
                <c:pt idx="40">
                  <c:v>6</c:v>
                </c:pt>
                <c:pt idx="41">
                  <c:v>5</c:v>
                </c:pt>
                <c:pt idx="42">
                  <c:v>23</c:v>
                </c:pt>
                <c:pt idx="43">
                  <c:v>23</c:v>
                </c:pt>
                <c:pt idx="44">
                  <c:v>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3C5-434E-BBC9-2C674D15E3B8}"/>
            </c:ext>
          </c:extLst>
        </c:ser>
        <c:ser>
          <c:idx val="4"/>
          <c:order val="4"/>
          <c:tx>
            <c:strRef>
              <c:f>'calibration results - 2015-12-1'!$O$9:$O$10</c:f>
              <c:strCache>
                <c:ptCount val="2"/>
                <c:pt idx="0">
                  <c:v>specified</c:v>
                </c:pt>
                <c:pt idx="1">
                  <c:v>error (uV)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1E-3</c:v>
                </c:pt>
                <c:pt idx="13">
                  <c:v>5.0000000000000001E-4</c:v>
                </c:pt>
                <c:pt idx="14">
                  <c:v>2.0000000000000001E-4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2.0000000000000002E-5</c:v>
                </c:pt>
                <c:pt idx="18">
                  <c:v>1.0000000000000001E-5</c:v>
                </c:pt>
                <c:pt idx="19">
                  <c:v>5.0000000000000004E-6</c:v>
                </c:pt>
                <c:pt idx="20">
                  <c:v>1.9999999999999999E-6</c:v>
                </c:pt>
                <c:pt idx="21">
                  <c:v>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- 2015-12-1'!$O$11:$O$55</c:f>
              <c:numCache>
                <c:formatCode>_-* #,##0_-;\-* #,##0_-;_-* "-"??_-;_-@_-</c:formatCode>
                <c:ptCount val="45"/>
                <c:pt idx="0">
                  <c:v>560.48779999999999</c:v>
                </c:pt>
                <c:pt idx="1">
                  <c:v>370.2439</c:v>
                </c:pt>
                <c:pt idx="2">
                  <c:v>256.0976</c:v>
                </c:pt>
                <c:pt idx="3">
                  <c:v>73.2</c:v>
                </c:pt>
                <c:pt idx="4">
                  <c:v>51.8</c:v>
                </c:pt>
                <c:pt idx="5">
                  <c:v>39.32</c:v>
                </c:pt>
                <c:pt idx="6">
                  <c:v>35.160000000000004</c:v>
                </c:pt>
                <c:pt idx="7">
                  <c:v>33.08</c:v>
                </c:pt>
                <c:pt idx="8">
                  <c:v>31.832000000000004</c:v>
                </c:pt>
                <c:pt idx="9">
                  <c:v>31.416</c:v>
                </c:pt>
                <c:pt idx="10">
                  <c:v>31.207999999999998</c:v>
                </c:pt>
                <c:pt idx="11">
                  <c:v>31.083200000000001</c:v>
                </c:pt>
                <c:pt idx="12">
                  <c:v>31.041599999999999</c:v>
                </c:pt>
                <c:pt idx="13">
                  <c:v>31.020800000000001</c:v>
                </c:pt>
                <c:pt idx="14">
                  <c:v>31.008320000000001</c:v>
                </c:pt>
                <c:pt idx="15">
                  <c:v>31.004160000000002</c:v>
                </c:pt>
                <c:pt idx="16">
                  <c:v>31.002079999999999</c:v>
                </c:pt>
                <c:pt idx="17">
                  <c:v>31.000829999999997</c:v>
                </c:pt>
                <c:pt idx="18">
                  <c:v>31.000419999999998</c:v>
                </c:pt>
                <c:pt idx="19">
                  <c:v>31.000210000000003</c:v>
                </c:pt>
                <c:pt idx="20">
                  <c:v>31.000080000000001</c:v>
                </c:pt>
                <c:pt idx="21">
                  <c:v>31.000039999999998</c:v>
                </c:pt>
                <c:pt idx="22">
                  <c:v>31</c:v>
                </c:pt>
                <c:pt idx="23">
                  <c:v>31.000039999999998</c:v>
                </c:pt>
                <c:pt idx="24">
                  <c:v>31.000080000000001</c:v>
                </c:pt>
                <c:pt idx="25">
                  <c:v>31.000210000000003</c:v>
                </c:pt>
                <c:pt idx="26">
                  <c:v>31.000419999999998</c:v>
                </c:pt>
                <c:pt idx="27">
                  <c:v>31.000829999999997</c:v>
                </c:pt>
                <c:pt idx="28">
                  <c:v>31.002079999999999</c:v>
                </c:pt>
                <c:pt idx="29">
                  <c:v>31.004160000000002</c:v>
                </c:pt>
                <c:pt idx="30">
                  <c:v>31.008320000000001</c:v>
                </c:pt>
                <c:pt idx="31">
                  <c:v>31.020800000000001</c:v>
                </c:pt>
                <c:pt idx="32">
                  <c:v>31.041599999999999</c:v>
                </c:pt>
                <c:pt idx="33">
                  <c:v>31.083200000000001</c:v>
                </c:pt>
                <c:pt idx="34">
                  <c:v>31.207999999999998</c:v>
                </c:pt>
                <c:pt idx="35">
                  <c:v>31.416</c:v>
                </c:pt>
                <c:pt idx="36">
                  <c:v>31.832000000000004</c:v>
                </c:pt>
                <c:pt idx="37">
                  <c:v>33.08</c:v>
                </c:pt>
                <c:pt idx="38">
                  <c:v>35.160000000000004</c:v>
                </c:pt>
                <c:pt idx="39">
                  <c:v>39.32</c:v>
                </c:pt>
                <c:pt idx="40">
                  <c:v>51.8</c:v>
                </c:pt>
                <c:pt idx="41">
                  <c:v>73.2</c:v>
                </c:pt>
                <c:pt idx="42">
                  <c:v>256.0976</c:v>
                </c:pt>
                <c:pt idx="43">
                  <c:v>370.2439</c:v>
                </c:pt>
                <c:pt idx="44">
                  <c:v>560.48779999999999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3C5-434E-BBC9-2C674D15E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454784"/>
        <c:axId val="1046451984"/>
      </c:scatterChart>
      <c:scatterChart>
        <c:scatterStyle val="smoothMarker"/>
        <c:varyColors val="0"/>
        <c:ser>
          <c:idx val="6"/>
          <c:order val="5"/>
          <c:tx>
            <c:strRef>
              <c:f>'calibration results - 2015-12-1'!$R$9:$R$10</c:f>
              <c:strCache>
                <c:ptCount val="2"/>
                <c:pt idx="0">
                  <c:v>average(Error)/</c:v>
                </c:pt>
                <c:pt idx="1">
                  <c:v>specified error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1E-3</c:v>
                </c:pt>
                <c:pt idx="13">
                  <c:v>5.0000000000000001E-4</c:v>
                </c:pt>
                <c:pt idx="14">
                  <c:v>2.0000000000000001E-4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2.0000000000000002E-5</c:v>
                </c:pt>
                <c:pt idx="18">
                  <c:v>1.0000000000000001E-5</c:v>
                </c:pt>
                <c:pt idx="19">
                  <c:v>5.0000000000000004E-6</c:v>
                </c:pt>
                <c:pt idx="20">
                  <c:v>1.9999999999999999E-6</c:v>
                </c:pt>
                <c:pt idx="21">
                  <c:v>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- 2015-12-1'!$R$11:$R$55</c:f>
              <c:numCache>
                <c:formatCode>0%</c:formatCode>
                <c:ptCount val="45"/>
                <c:pt idx="23">
                  <c:v>0.1854836316340237</c:v>
                </c:pt>
                <c:pt idx="24">
                  <c:v>0.2096768782532174</c:v>
                </c:pt>
                <c:pt idx="25">
                  <c:v>0.21774046046784842</c:v>
                </c:pt>
                <c:pt idx="26">
                  <c:v>0.22580339234113603</c:v>
                </c:pt>
                <c:pt idx="27">
                  <c:v>0.22580040598912998</c:v>
                </c:pt>
                <c:pt idx="28">
                  <c:v>0.22579130174491518</c:v>
                </c:pt>
                <c:pt idx="29">
                  <c:v>0.23383958797787133</c:v>
                </c:pt>
                <c:pt idx="30">
                  <c:v>0.23380821663347126</c:v>
                </c:pt>
                <c:pt idx="31">
                  <c:v>0.2901279141737157</c:v>
                </c:pt>
                <c:pt idx="32">
                  <c:v>0.26577238286686256</c:v>
                </c:pt>
                <c:pt idx="33">
                  <c:v>0.24128789828589076</c:v>
                </c:pt>
                <c:pt idx="34">
                  <c:v>0.23231222763394002</c:v>
                </c:pt>
                <c:pt idx="35">
                  <c:v>0.24668958492487905</c:v>
                </c:pt>
                <c:pt idx="36">
                  <c:v>0.25131942699170645</c:v>
                </c:pt>
                <c:pt idx="37">
                  <c:v>0.25695284159613063</c:v>
                </c:pt>
                <c:pt idx="38">
                  <c:v>0.24175199089874855</c:v>
                </c:pt>
                <c:pt idx="39">
                  <c:v>0.20981688708036622</c:v>
                </c:pt>
                <c:pt idx="40">
                  <c:v>0.12548262548262548</c:v>
                </c:pt>
                <c:pt idx="41">
                  <c:v>5.4644808743169397E-2</c:v>
                </c:pt>
                <c:pt idx="42">
                  <c:v>6.0523800301135189E-2</c:v>
                </c:pt>
                <c:pt idx="43">
                  <c:v>3.1060606265221384E-2</c:v>
                </c:pt>
                <c:pt idx="44">
                  <c:v>2.8546562476471388E-2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3C5-434E-BBC9-2C674D15E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546320"/>
        <c:axId val="1156544640"/>
      </c:scatterChart>
      <c:valAx>
        <c:axId val="1046454784"/>
        <c:scaling>
          <c:logBase val="10"/>
          <c:orientation val="minMax"/>
          <c:max val="10"/>
          <c:min val="1.0000000000000004E-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abs(DCV) (V)</a:t>
                </a:r>
              </a:p>
            </c:rich>
          </c:tx>
          <c:layout>
            <c:manualLayout>
              <c:xMode val="edge"/>
              <c:yMode val="edge"/>
              <c:x val="0.71868624833110817"/>
              <c:y val="0.9001688340359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451984"/>
        <c:crossesAt val="1"/>
        <c:crossBetween val="midCat"/>
      </c:valAx>
      <c:valAx>
        <c:axId val="104645198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abs(Error) (uV)</a:t>
                </a:r>
              </a:p>
            </c:rich>
          </c:tx>
          <c:layout>
            <c:manualLayout>
              <c:xMode val="edge"/>
              <c:yMode val="edge"/>
              <c:x val="1.0680907877169559E-2"/>
              <c:y val="0.19572301125910663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454784"/>
        <c:crossesAt val="1.0000000000000004E-6"/>
        <c:crossBetween val="midCat"/>
      </c:valAx>
      <c:valAx>
        <c:axId val="1156544640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/>
                  <a:t>% specified error</a:t>
                </a:r>
              </a:p>
            </c:rich>
          </c:tx>
          <c:layout>
            <c:manualLayout>
              <c:xMode val="edge"/>
              <c:yMode val="edge"/>
              <c:x val="0.87947663551401867"/>
              <c:y val="0.24792601859347022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546320"/>
        <c:crosses val="max"/>
        <c:crossBetween val="midCat"/>
      </c:valAx>
      <c:valAx>
        <c:axId val="1156546320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6544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7734036983694801"/>
          <c:y val="9.9848687138406778E-2"/>
          <c:w val="0.15951986375534832"/>
          <c:h val="0.18024158195178874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- 2022-11-1'!$G$59</c:f>
              <c:strCache>
                <c:ptCount val="1"/>
                <c:pt idx="0">
                  <c:v> Channel B 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- 2022-11-1'!$A$61:$A$117</c:f>
              <c:numCache>
                <c:formatCode>0.00E+00</c:formatCode>
                <c:ptCount val="57"/>
                <c:pt idx="0">
                  <c:v>-0.1</c:v>
                </c:pt>
                <c:pt idx="1">
                  <c:v>-0.05</c:v>
                </c:pt>
                <c:pt idx="2">
                  <c:v>-0.02</c:v>
                </c:pt>
                <c:pt idx="3">
                  <c:v>-0.01</c:v>
                </c:pt>
                <c:pt idx="4">
                  <c:v>-5.0000000000000001E-3</c:v>
                </c:pt>
                <c:pt idx="5">
                  <c:v>-2E-3</c:v>
                </c:pt>
                <c:pt idx="6">
                  <c:v>-1E-3</c:v>
                </c:pt>
                <c:pt idx="7">
                  <c:v>-5.0000000000000001E-4</c:v>
                </c:pt>
                <c:pt idx="8">
                  <c:v>-2.0000000000000001E-4</c:v>
                </c:pt>
                <c:pt idx="9">
                  <c:v>-1E-4</c:v>
                </c:pt>
                <c:pt idx="10">
                  <c:v>-5.0000000000000002E-5</c:v>
                </c:pt>
                <c:pt idx="11">
                  <c:v>-2.0000000000000002E-5</c:v>
                </c:pt>
                <c:pt idx="12">
                  <c:v>-1.0000000000000001E-5</c:v>
                </c:pt>
                <c:pt idx="13">
                  <c:v>-5.0000000000000004E-6</c:v>
                </c:pt>
                <c:pt idx="14">
                  <c:v>-1.9999999999999999E-6</c:v>
                </c:pt>
                <c:pt idx="15">
                  <c:v>-9.9999999999999995E-7</c:v>
                </c:pt>
                <c:pt idx="16">
                  <c:v>-4.9999999999999998E-7</c:v>
                </c:pt>
                <c:pt idx="17">
                  <c:v>-1.9999999999999999E-7</c:v>
                </c:pt>
                <c:pt idx="18">
                  <c:v>-9.9999999999999995E-8</c:v>
                </c:pt>
                <c:pt idx="19">
                  <c:v>-4.9999999999999998E-8</c:v>
                </c:pt>
                <c:pt idx="20">
                  <c:v>-2E-8</c:v>
                </c:pt>
                <c:pt idx="21">
                  <c:v>-1E-8</c:v>
                </c:pt>
                <c:pt idx="22">
                  <c:v>-5.0000000000000001E-9</c:v>
                </c:pt>
                <c:pt idx="23">
                  <c:v>-2.0000000000000001E-9</c:v>
                </c:pt>
                <c:pt idx="24">
                  <c:v>-1.0000000000000001E-9</c:v>
                </c:pt>
                <c:pt idx="25">
                  <c:v>-5.0000000000000003E-10</c:v>
                </c:pt>
                <c:pt idx="26">
                  <c:v>-2.0000000000000001E-10</c:v>
                </c:pt>
                <c:pt idx="27">
                  <c:v>-1E-10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- 2022-11-1'!$H$61:$H$117</c:f>
              <c:numCache>
                <c:formatCode>0.00E+00</c:formatCode>
                <c:ptCount val="57"/>
                <c:pt idx="0">
                  <c:v>9.6734000000000008E-7</c:v>
                </c:pt>
                <c:pt idx="1">
                  <c:v>5.0442999999999997E-7</c:v>
                </c:pt>
                <c:pt idx="2">
                  <c:v>5.6718000000000003E-7</c:v>
                </c:pt>
                <c:pt idx="3">
                  <c:v>9.2660999999999998E-8</c:v>
                </c:pt>
                <c:pt idx="4">
                  <c:v>5.1026999999999998E-8</c:v>
                </c:pt>
                <c:pt idx="5">
                  <c:v>6.4001000000000005E-8</c:v>
                </c:pt>
                <c:pt idx="6">
                  <c:v>4.4044999999999998E-9</c:v>
                </c:pt>
                <c:pt idx="7">
                  <c:v>7.0208000000000004E-9</c:v>
                </c:pt>
                <c:pt idx="8">
                  <c:v>5.4636999999999997E-9</c:v>
                </c:pt>
                <c:pt idx="9">
                  <c:v>6.5305000000000004E-10</c:v>
                </c:pt>
                <c:pt idx="10">
                  <c:v>9.7254000000000004E-10</c:v>
                </c:pt>
                <c:pt idx="11">
                  <c:v>8.1837000000000004E-10</c:v>
                </c:pt>
                <c:pt idx="12">
                  <c:v>1.0138919999999999E-9</c:v>
                </c:pt>
                <c:pt idx="13">
                  <c:v>9.9992600000000005E-10</c:v>
                </c:pt>
                <c:pt idx="14">
                  <c:v>1.108695E-9</c:v>
                </c:pt>
                <c:pt idx="15">
                  <c:v>1.179318E-9</c:v>
                </c:pt>
                <c:pt idx="16">
                  <c:v>1.2402519999999999E-9</c:v>
                </c:pt>
                <c:pt idx="17">
                  <c:v>1.280787E-9</c:v>
                </c:pt>
                <c:pt idx="18">
                  <c:v>1.081841E-9</c:v>
                </c:pt>
                <c:pt idx="19">
                  <c:v>1.176797E-9</c:v>
                </c:pt>
                <c:pt idx="20">
                  <c:v>9.9890950000000006E-10</c:v>
                </c:pt>
                <c:pt idx="21">
                  <c:v>9.592929E-10</c:v>
                </c:pt>
                <c:pt idx="22">
                  <c:v>9.6779320000000001E-10</c:v>
                </c:pt>
                <c:pt idx="23">
                  <c:v>9.5472680000000009E-10</c:v>
                </c:pt>
                <c:pt idx="24">
                  <c:v>9.2603700000000001E-10</c:v>
                </c:pt>
                <c:pt idx="25">
                  <c:v>9.2457369999999998E-10</c:v>
                </c:pt>
                <c:pt idx="26">
                  <c:v>9.1919660000000004E-10</c:v>
                </c:pt>
                <c:pt idx="27">
                  <c:v>8.8700179999999999E-10</c:v>
                </c:pt>
                <c:pt idx="28">
                  <c:v>8.7107039999999999E-10</c:v>
                </c:pt>
                <c:pt idx="29">
                  <c:v>8.8366160000000002E-10</c:v>
                </c:pt>
                <c:pt idx="30">
                  <c:v>9.0111590000000002E-10</c:v>
                </c:pt>
                <c:pt idx="31">
                  <c:v>9.2483869999999998E-10</c:v>
                </c:pt>
                <c:pt idx="32">
                  <c:v>9.4064680000000007E-10</c:v>
                </c:pt>
                <c:pt idx="33">
                  <c:v>9.2605049999999998E-10</c:v>
                </c:pt>
                <c:pt idx="34">
                  <c:v>9.1809249999999995E-10</c:v>
                </c:pt>
                <c:pt idx="35">
                  <c:v>1.274699E-9</c:v>
                </c:pt>
                <c:pt idx="36">
                  <c:v>1.2372839999999999E-9</c:v>
                </c:pt>
                <c:pt idx="37">
                  <c:v>1.180323E-9</c:v>
                </c:pt>
                <c:pt idx="38">
                  <c:v>1.053419E-9</c:v>
                </c:pt>
                <c:pt idx="39">
                  <c:v>1.0118860000000001E-9</c:v>
                </c:pt>
                <c:pt idx="40">
                  <c:v>1.102366E-9</c:v>
                </c:pt>
                <c:pt idx="41">
                  <c:v>1.1107759999999999E-9</c:v>
                </c:pt>
                <c:pt idx="42">
                  <c:v>1.216619E-9</c:v>
                </c:pt>
                <c:pt idx="43">
                  <c:v>1.232415E-9</c:v>
                </c:pt>
                <c:pt idx="44">
                  <c:v>9.6550999999999991E-10</c:v>
                </c:pt>
                <c:pt idx="45">
                  <c:v>1.02306E-9</c:v>
                </c:pt>
                <c:pt idx="46">
                  <c:v>9.7756999999999996E-10</c:v>
                </c:pt>
                <c:pt idx="47">
                  <c:v>1.1475E-9</c:v>
                </c:pt>
                <c:pt idx="48">
                  <c:v>8.3828000000000005E-9</c:v>
                </c:pt>
                <c:pt idx="49">
                  <c:v>7.2019999999999997E-9</c:v>
                </c:pt>
                <c:pt idx="50">
                  <c:v>9.1619999999999996E-9</c:v>
                </c:pt>
                <c:pt idx="51">
                  <c:v>6.7130000000000006E-8</c:v>
                </c:pt>
                <c:pt idx="52">
                  <c:v>6.2536999999999999E-8</c:v>
                </c:pt>
                <c:pt idx="53">
                  <c:v>3.9720000000000001E-8</c:v>
                </c:pt>
                <c:pt idx="54">
                  <c:v>6.4771000000000002E-7</c:v>
                </c:pt>
                <c:pt idx="55">
                  <c:v>1.00782E-6</c:v>
                </c:pt>
                <c:pt idx="56">
                  <c:v>5.8380000000000003E-7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A8-4207-89E3-CB7A26F02213}"/>
            </c:ext>
          </c:extLst>
        </c:ser>
        <c:ser>
          <c:idx val="1"/>
          <c:order val="1"/>
          <c:tx>
            <c:strRef>
              <c:f>'calibration results - 2022-11-1'!$C$59</c:f>
              <c:strCache>
                <c:ptCount val="1"/>
                <c:pt idx="0">
                  <c:v> Channel A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- 2022-11-1'!$A$61:$A$117</c:f>
              <c:numCache>
                <c:formatCode>0.00E+00</c:formatCode>
                <c:ptCount val="57"/>
                <c:pt idx="0">
                  <c:v>-0.1</c:v>
                </c:pt>
                <c:pt idx="1">
                  <c:v>-0.05</c:v>
                </c:pt>
                <c:pt idx="2">
                  <c:v>-0.02</c:v>
                </c:pt>
                <c:pt idx="3">
                  <c:v>-0.01</c:v>
                </c:pt>
                <c:pt idx="4">
                  <c:v>-5.0000000000000001E-3</c:v>
                </c:pt>
                <c:pt idx="5">
                  <c:v>-2E-3</c:v>
                </c:pt>
                <c:pt idx="6">
                  <c:v>-1E-3</c:v>
                </c:pt>
                <c:pt idx="7">
                  <c:v>-5.0000000000000001E-4</c:v>
                </c:pt>
                <c:pt idx="8">
                  <c:v>-2.0000000000000001E-4</c:v>
                </c:pt>
                <c:pt idx="9">
                  <c:v>-1E-4</c:v>
                </c:pt>
                <c:pt idx="10">
                  <c:v>-5.0000000000000002E-5</c:v>
                </c:pt>
                <c:pt idx="11">
                  <c:v>-2.0000000000000002E-5</c:v>
                </c:pt>
                <c:pt idx="12">
                  <c:v>-1.0000000000000001E-5</c:v>
                </c:pt>
                <c:pt idx="13">
                  <c:v>-5.0000000000000004E-6</c:v>
                </c:pt>
                <c:pt idx="14">
                  <c:v>-1.9999999999999999E-6</c:v>
                </c:pt>
                <c:pt idx="15">
                  <c:v>-9.9999999999999995E-7</c:v>
                </c:pt>
                <c:pt idx="16">
                  <c:v>-4.9999999999999998E-7</c:v>
                </c:pt>
                <c:pt idx="17">
                  <c:v>-1.9999999999999999E-7</c:v>
                </c:pt>
                <c:pt idx="18">
                  <c:v>-9.9999999999999995E-8</c:v>
                </c:pt>
                <c:pt idx="19">
                  <c:v>-4.9999999999999998E-8</c:v>
                </c:pt>
                <c:pt idx="20">
                  <c:v>-2E-8</c:v>
                </c:pt>
                <c:pt idx="21">
                  <c:v>-1E-8</c:v>
                </c:pt>
                <c:pt idx="22">
                  <c:v>-5.0000000000000001E-9</c:v>
                </c:pt>
                <c:pt idx="23">
                  <c:v>-2.0000000000000001E-9</c:v>
                </c:pt>
                <c:pt idx="24">
                  <c:v>-1.0000000000000001E-9</c:v>
                </c:pt>
                <c:pt idx="25">
                  <c:v>-5.0000000000000003E-10</c:v>
                </c:pt>
                <c:pt idx="26">
                  <c:v>-2.0000000000000001E-10</c:v>
                </c:pt>
                <c:pt idx="27">
                  <c:v>-1E-10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- 2022-11-1'!$D$61:$D$117</c:f>
              <c:numCache>
                <c:formatCode>0.00E+00</c:formatCode>
                <c:ptCount val="57"/>
                <c:pt idx="0">
                  <c:v>1.9983000000000001E-7</c:v>
                </c:pt>
                <c:pt idx="1">
                  <c:v>5.2854000000000005E-7</c:v>
                </c:pt>
                <c:pt idx="2">
                  <c:v>6.1808000000000004E-7</c:v>
                </c:pt>
                <c:pt idx="3">
                  <c:v>6.9475000000000005E-8</c:v>
                </c:pt>
                <c:pt idx="4">
                  <c:v>5.5759999999999998E-8</c:v>
                </c:pt>
                <c:pt idx="5">
                  <c:v>4.8277999999999997E-8</c:v>
                </c:pt>
                <c:pt idx="6">
                  <c:v>6.5950000000000005E-10</c:v>
                </c:pt>
                <c:pt idx="7">
                  <c:v>3.2948999999999999E-9</c:v>
                </c:pt>
                <c:pt idx="8">
                  <c:v>4.0063999999999997E-9</c:v>
                </c:pt>
                <c:pt idx="9">
                  <c:v>2.6239000000000001E-10</c:v>
                </c:pt>
                <c:pt idx="10">
                  <c:v>4.1536999999999998E-10</c:v>
                </c:pt>
                <c:pt idx="11">
                  <c:v>4.5103999999999997E-10</c:v>
                </c:pt>
                <c:pt idx="12">
                  <c:v>8.1061299999999998E-10</c:v>
                </c:pt>
                <c:pt idx="13">
                  <c:v>8.4143700000000002E-10</c:v>
                </c:pt>
                <c:pt idx="14">
                  <c:v>8.6040399999999998E-10</c:v>
                </c:pt>
                <c:pt idx="15">
                  <c:v>8.4893110000000002E-10</c:v>
                </c:pt>
                <c:pt idx="16">
                  <c:v>7.9071269999999998E-10</c:v>
                </c:pt>
                <c:pt idx="17">
                  <c:v>7.8323969999999998E-10</c:v>
                </c:pt>
                <c:pt idx="18">
                  <c:v>8.1850300000000004E-10</c:v>
                </c:pt>
                <c:pt idx="19">
                  <c:v>8.6117780000000004E-10</c:v>
                </c:pt>
                <c:pt idx="20">
                  <c:v>8.2268439999999995E-10</c:v>
                </c:pt>
                <c:pt idx="21">
                  <c:v>8.4073909999999996E-10</c:v>
                </c:pt>
                <c:pt idx="22">
                  <c:v>8.1677730000000001E-10</c:v>
                </c:pt>
                <c:pt idx="23">
                  <c:v>8.0773939999999996E-10</c:v>
                </c:pt>
                <c:pt idx="24">
                  <c:v>8.202275E-10</c:v>
                </c:pt>
                <c:pt idx="25">
                  <c:v>8.0518189999999999E-10</c:v>
                </c:pt>
                <c:pt idx="26">
                  <c:v>7.9700970000000003E-10</c:v>
                </c:pt>
                <c:pt idx="27">
                  <c:v>7.9212909999999995E-10</c:v>
                </c:pt>
                <c:pt idx="28">
                  <c:v>7.3943899999999997E-10</c:v>
                </c:pt>
                <c:pt idx="29">
                  <c:v>7.5843889999999998E-10</c:v>
                </c:pt>
                <c:pt idx="30">
                  <c:v>7.9088280000000003E-10</c:v>
                </c:pt>
                <c:pt idx="31">
                  <c:v>8.1222889999999996E-10</c:v>
                </c:pt>
                <c:pt idx="32">
                  <c:v>8.0934569999999998E-10</c:v>
                </c:pt>
                <c:pt idx="33">
                  <c:v>8.2316609999999996E-10</c:v>
                </c:pt>
                <c:pt idx="34">
                  <c:v>8.4385979999999996E-10</c:v>
                </c:pt>
                <c:pt idx="35">
                  <c:v>8.223271E-10</c:v>
                </c:pt>
                <c:pt idx="36">
                  <c:v>8.3854700000000004E-10</c:v>
                </c:pt>
                <c:pt idx="37">
                  <c:v>8.3174579999999995E-10</c:v>
                </c:pt>
                <c:pt idx="38">
                  <c:v>7.9641209999999999E-10</c:v>
                </c:pt>
                <c:pt idx="39">
                  <c:v>7.8312400000000001E-10</c:v>
                </c:pt>
                <c:pt idx="40">
                  <c:v>7.9117440000000003E-10</c:v>
                </c:pt>
                <c:pt idx="41">
                  <c:v>8.5438899999999997E-10</c:v>
                </c:pt>
                <c:pt idx="42">
                  <c:v>8.4252699999999996E-10</c:v>
                </c:pt>
                <c:pt idx="43">
                  <c:v>7.9767600000000005E-10</c:v>
                </c:pt>
                <c:pt idx="44">
                  <c:v>5.5989000000000002E-10</c:v>
                </c:pt>
                <c:pt idx="45">
                  <c:v>6.0369000000000001E-10</c:v>
                </c:pt>
                <c:pt idx="46">
                  <c:v>6.1821999999999996E-10</c:v>
                </c:pt>
                <c:pt idx="47">
                  <c:v>6.9359999999999996E-10</c:v>
                </c:pt>
                <c:pt idx="48">
                  <c:v>5.1313000000000003E-9</c:v>
                </c:pt>
                <c:pt idx="49">
                  <c:v>4.7619999999999999E-9</c:v>
                </c:pt>
                <c:pt idx="50">
                  <c:v>6.1289999999999998E-9</c:v>
                </c:pt>
                <c:pt idx="51">
                  <c:v>3.1153000000000001E-8</c:v>
                </c:pt>
                <c:pt idx="52">
                  <c:v>1.8923E-8</c:v>
                </c:pt>
                <c:pt idx="53">
                  <c:v>1.838E-8</c:v>
                </c:pt>
                <c:pt idx="54">
                  <c:v>7.6558E-7</c:v>
                </c:pt>
                <c:pt idx="55">
                  <c:v>1.0332699999999999E-6</c:v>
                </c:pt>
                <c:pt idx="56">
                  <c:v>9.5209999999999996E-7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A8-4207-89E3-CB7A26F02213}"/>
            </c:ext>
          </c:extLst>
        </c:ser>
        <c:ser>
          <c:idx val="0"/>
          <c:order val="2"/>
          <c:tx>
            <c:strRef>
              <c:f>'calibration results - 2022-11-1'!$K$59:$K$60</c:f>
              <c:strCache>
                <c:ptCount val="2"/>
                <c:pt idx="0">
                  <c:v>specified</c:v>
                </c:pt>
                <c:pt idx="1">
                  <c:v>error (A)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- 2022-11-1'!$A$61:$A$117</c:f>
              <c:numCache>
                <c:formatCode>0.00E+00</c:formatCode>
                <c:ptCount val="57"/>
                <c:pt idx="0">
                  <c:v>-0.1</c:v>
                </c:pt>
                <c:pt idx="1">
                  <c:v>-0.05</c:v>
                </c:pt>
                <c:pt idx="2">
                  <c:v>-0.02</c:v>
                </c:pt>
                <c:pt idx="3">
                  <c:v>-0.01</c:v>
                </c:pt>
                <c:pt idx="4">
                  <c:v>-5.0000000000000001E-3</c:v>
                </c:pt>
                <c:pt idx="5">
                  <c:v>-2E-3</c:v>
                </c:pt>
                <c:pt idx="6">
                  <c:v>-1E-3</c:v>
                </c:pt>
                <c:pt idx="7">
                  <c:v>-5.0000000000000001E-4</c:v>
                </c:pt>
                <c:pt idx="8">
                  <c:v>-2.0000000000000001E-4</c:v>
                </c:pt>
                <c:pt idx="9">
                  <c:v>-1E-4</c:v>
                </c:pt>
                <c:pt idx="10">
                  <c:v>-5.0000000000000002E-5</c:v>
                </c:pt>
                <c:pt idx="11">
                  <c:v>-2.0000000000000002E-5</c:v>
                </c:pt>
                <c:pt idx="12">
                  <c:v>-1.0000000000000001E-5</c:v>
                </c:pt>
                <c:pt idx="13">
                  <c:v>-5.0000000000000004E-6</c:v>
                </c:pt>
                <c:pt idx="14">
                  <c:v>-1.9999999999999999E-6</c:v>
                </c:pt>
                <c:pt idx="15">
                  <c:v>-9.9999999999999995E-7</c:v>
                </c:pt>
                <c:pt idx="16">
                  <c:v>-4.9999999999999998E-7</c:v>
                </c:pt>
                <c:pt idx="17">
                  <c:v>-1.9999999999999999E-7</c:v>
                </c:pt>
                <c:pt idx="18">
                  <c:v>-9.9999999999999995E-8</c:v>
                </c:pt>
                <c:pt idx="19">
                  <c:v>-4.9999999999999998E-8</c:v>
                </c:pt>
                <c:pt idx="20">
                  <c:v>-2E-8</c:v>
                </c:pt>
                <c:pt idx="21">
                  <c:v>-1E-8</c:v>
                </c:pt>
                <c:pt idx="22">
                  <c:v>-5.0000000000000001E-9</c:v>
                </c:pt>
                <c:pt idx="23">
                  <c:v>-2.0000000000000001E-9</c:v>
                </c:pt>
                <c:pt idx="24">
                  <c:v>-1.0000000000000001E-9</c:v>
                </c:pt>
                <c:pt idx="25">
                  <c:v>-5.0000000000000003E-10</c:v>
                </c:pt>
                <c:pt idx="26">
                  <c:v>-2.0000000000000001E-10</c:v>
                </c:pt>
                <c:pt idx="27">
                  <c:v>-1E-10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- 2022-11-1'!$K$61:$K$117</c:f>
              <c:numCache>
                <c:formatCode>0.00E+00</c:formatCode>
                <c:ptCount val="57"/>
                <c:pt idx="0">
                  <c:v>2.3499999999999999E-5</c:v>
                </c:pt>
                <c:pt idx="1">
                  <c:v>1.34E-5</c:v>
                </c:pt>
                <c:pt idx="2">
                  <c:v>7.34E-6</c:v>
                </c:pt>
                <c:pt idx="3">
                  <c:v>9.5999999999999991E-7</c:v>
                </c:pt>
                <c:pt idx="4">
                  <c:v>5.8999999999999996E-7</c:v>
                </c:pt>
                <c:pt idx="5">
                  <c:v>3.6800000000000001E-7</c:v>
                </c:pt>
                <c:pt idx="6">
                  <c:v>7.1999999999999996E-8</c:v>
                </c:pt>
                <c:pt idx="7">
                  <c:v>4.6000000000000002E-8</c:v>
                </c:pt>
                <c:pt idx="8">
                  <c:v>3.0400000000000001E-8</c:v>
                </c:pt>
                <c:pt idx="9">
                  <c:v>8.5E-9</c:v>
                </c:pt>
                <c:pt idx="10">
                  <c:v>5.8999999999999999E-9</c:v>
                </c:pt>
                <c:pt idx="11">
                  <c:v>4.3400000000000003E-9</c:v>
                </c:pt>
                <c:pt idx="12">
                  <c:v>3.8199999999999996E-9</c:v>
                </c:pt>
                <c:pt idx="13">
                  <c:v>3.5600000000000001E-9</c:v>
                </c:pt>
                <c:pt idx="14">
                  <c:v>3.4039999999999998E-9</c:v>
                </c:pt>
                <c:pt idx="15">
                  <c:v>3.352E-9</c:v>
                </c:pt>
                <c:pt idx="16">
                  <c:v>3.3259999999999999E-9</c:v>
                </c:pt>
                <c:pt idx="17">
                  <c:v>3.3104000000000001E-9</c:v>
                </c:pt>
                <c:pt idx="18">
                  <c:v>3.3052000000000001E-9</c:v>
                </c:pt>
                <c:pt idx="19">
                  <c:v>3.3026000000000002E-9</c:v>
                </c:pt>
                <c:pt idx="20">
                  <c:v>3.30104E-9</c:v>
                </c:pt>
                <c:pt idx="21">
                  <c:v>3.3005200000000001E-9</c:v>
                </c:pt>
                <c:pt idx="22">
                  <c:v>3.3002599999999999E-9</c:v>
                </c:pt>
                <c:pt idx="23">
                  <c:v>3.3001039999999998E-9</c:v>
                </c:pt>
                <c:pt idx="24">
                  <c:v>3.3000519999999998E-9</c:v>
                </c:pt>
                <c:pt idx="25">
                  <c:v>3.3000260000000002E-9</c:v>
                </c:pt>
                <c:pt idx="26">
                  <c:v>3.3000100000000001E-9</c:v>
                </c:pt>
                <c:pt idx="27">
                  <c:v>3.3000050000000001E-9</c:v>
                </c:pt>
                <c:pt idx="28">
                  <c:v>3.3000000000000002E-9</c:v>
                </c:pt>
                <c:pt idx="29">
                  <c:v>3.3000050000000001E-9</c:v>
                </c:pt>
                <c:pt idx="30">
                  <c:v>3.3000100000000001E-9</c:v>
                </c:pt>
                <c:pt idx="31">
                  <c:v>3.3000260000000002E-9</c:v>
                </c:pt>
                <c:pt idx="32">
                  <c:v>3.3000519999999998E-9</c:v>
                </c:pt>
                <c:pt idx="33">
                  <c:v>3.3001039999999998E-9</c:v>
                </c:pt>
                <c:pt idx="34">
                  <c:v>3.3002599999999999E-9</c:v>
                </c:pt>
                <c:pt idx="35">
                  <c:v>3.3005200000000001E-9</c:v>
                </c:pt>
                <c:pt idx="36">
                  <c:v>3.30104E-9</c:v>
                </c:pt>
                <c:pt idx="37">
                  <c:v>3.3026000000000002E-9</c:v>
                </c:pt>
                <c:pt idx="38">
                  <c:v>3.3052000000000001E-9</c:v>
                </c:pt>
                <c:pt idx="39">
                  <c:v>3.3104000000000001E-9</c:v>
                </c:pt>
                <c:pt idx="40">
                  <c:v>3.3259999999999999E-9</c:v>
                </c:pt>
                <c:pt idx="41">
                  <c:v>3.352E-9</c:v>
                </c:pt>
                <c:pt idx="42">
                  <c:v>3.4039999999999998E-9</c:v>
                </c:pt>
                <c:pt idx="43">
                  <c:v>3.5600000000000001E-9</c:v>
                </c:pt>
                <c:pt idx="44">
                  <c:v>3.8199999999999996E-9</c:v>
                </c:pt>
                <c:pt idx="45">
                  <c:v>4.3400000000000003E-9</c:v>
                </c:pt>
                <c:pt idx="46">
                  <c:v>5.8999999999999999E-9</c:v>
                </c:pt>
                <c:pt idx="47">
                  <c:v>8.5E-9</c:v>
                </c:pt>
                <c:pt idx="48">
                  <c:v>3.0400000000000001E-8</c:v>
                </c:pt>
                <c:pt idx="49">
                  <c:v>4.6000000000000002E-8</c:v>
                </c:pt>
                <c:pt idx="50">
                  <c:v>7.1999999999999996E-8</c:v>
                </c:pt>
                <c:pt idx="51">
                  <c:v>3.6800000000000001E-7</c:v>
                </c:pt>
                <c:pt idx="52">
                  <c:v>5.8999999999999996E-7</c:v>
                </c:pt>
                <c:pt idx="53">
                  <c:v>9.5999999999999991E-7</c:v>
                </c:pt>
                <c:pt idx="54">
                  <c:v>7.34E-6</c:v>
                </c:pt>
                <c:pt idx="55">
                  <c:v>1.34E-5</c:v>
                </c:pt>
                <c:pt idx="56">
                  <c:v>2.3499999999999999E-5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AA8-4207-89E3-CB7A26F02213}"/>
            </c:ext>
          </c:extLst>
        </c:ser>
        <c:ser>
          <c:idx val="2"/>
          <c:order val="3"/>
          <c:tx>
            <c:strRef>
              <c:f>'calibration results - 2022-11-1'!$L$59:$L$60</c:f>
              <c:strCache>
                <c:ptCount val="2"/>
                <c:pt idx="0">
                  <c:v>-specified</c:v>
                </c:pt>
                <c:pt idx="1">
                  <c:v>error (A)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- 2022-11-1'!$A$61:$A$117</c:f>
              <c:numCache>
                <c:formatCode>0.00E+00</c:formatCode>
                <c:ptCount val="57"/>
                <c:pt idx="0">
                  <c:v>-0.1</c:v>
                </c:pt>
                <c:pt idx="1">
                  <c:v>-0.05</c:v>
                </c:pt>
                <c:pt idx="2">
                  <c:v>-0.02</c:v>
                </c:pt>
                <c:pt idx="3">
                  <c:v>-0.01</c:v>
                </c:pt>
                <c:pt idx="4">
                  <c:v>-5.0000000000000001E-3</c:v>
                </c:pt>
                <c:pt idx="5">
                  <c:v>-2E-3</c:v>
                </c:pt>
                <c:pt idx="6">
                  <c:v>-1E-3</c:v>
                </c:pt>
                <c:pt idx="7">
                  <c:v>-5.0000000000000001E-4</c:v>
                </c:pt>
                <c:pt idx="8">
                  <c:v>-2.0000000000000001E-4</c:v>
                </c:pt>
                <c:pt idx="9">
                  <c:v>-1E-4</c:v>
                </c:pt>
                <c:pt idx="10">
                  <c:v>-5.0000000000000002E-5</c:v>
                </c:pt>
                <c:pt idx="11">
                  <c:v>-2.0000000000000002E-5</c:v>
                </c:pt>
                <c:pt idx="12">
                  <c:v>-1.0000000000000001E-5</c:v>
                </c:pt>
                <c:pt idx="13">
                  <c:v>-5.0000000000000004E-6</c:v>
                </c:pt>
                <c:pt idx="14">
                  <c:v>-1.9999999999999999E-6</c:v>
                </c:pt>
                <c:pt idx="15">
                  <c:v>-9.9999999999999995E-7</c:v>
                </c:pt>
                <c:pt idx="16">
                  <c:v>-4.9999999999999998E-7</c:v>
                </c:pt>
                <c:pt idx="17">
                  <c:v>-1.9999999999999999E-7</c:v>
                </c:pt>
                <c:pt idx="18">
                  <c:v>-9.9999999999999995E-8</c:v>
                </c:pt>
                <c:pt idx="19">
                  <c:v>-4.9999999999999998E-8</c:v>
                </c:pt>
                <c:pt idx="20">
                  <c:v>-2E-8</c:v>
                </c:pt>
                <c:pt idx="21">
                  <c:v>-1E-8</c:v>
                </c:pt>
                <c:pt idx="22">
                  <c:v>-5.0000000000000001E-9</c:v>
                </c:pt>
                <c:pt idx="23">
                  <c:v>-2.0000000000000001E-9</c:v>
                </c:pt>
                <c:pt idx="24">
                  <c:v>-1.0000000000000001E-9</c:v>
                </c:pt>
                <c:pt idx="25">
                  <c:v>-5.0000000000000003E-10</c:v>
                </c:pt>
                <c:pt idx="26">
                  <c:v>-2.0000000000000001E-10</c:v>
                </c:pt>
                <c:pt idx="27">
                  <c:v>-1E-10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- 2022-11-1'!$L$61:$L$117</c:f>
              <c:numCache>
                <c:formatCode>0.00E+00</c:formatCode>
                <c:ptCount val="57"/>
                <c:pt idx="0">
                  <c:v>-2.3499999999999999E-5</c:v>
                </c:pt>
                <c:pt idx="1">
                  <c:v>-1.34E-5</c:v>
                </c:pt>
                <c:pt idx="2">
                  <c:v>-7.34E-6</c:v>
                </c:pt>
                <c:pt idx="3">
                  <c:v>-9.5999999999999991E-7</c:v>
                </c:pt>
                <c:pt idx="4">
                  <c:v>-5.8999999999999996E-7</c:v>
                </c:pt>
                <c:pt idx="5">
                  <c:v>-3.6800000000000001E-7</c:v>
                </c:pt>
                <c:pt idx="6">
                  <c:v>-7.1999999999999996E-8</c:v>
                </c:pt>
                <c:pt idx="7">
                  <c:v>-4.6000000000000002E-8</c:v>
                </c:pt>
                <c:pt idx="8">
                  <c:v>-3.0400000000000001E-8</c:v>
                </c:pt>
                <c:pt idx="9">
                  <c:v>-8.5E-9</c:v>
                </c:pt>
                <c:pt idx="10">
                  <c:v>-5.8999999999999999E-9</c:v>
                </c:pt>
                <c:pt idx="11">
                  <c:v>-4.3400000000000003E-9</c:v>
                </c:pt>
                <c:pt idx="12">
                  <c:v>-3.8199999999999996E-9</c:v>
                </c:pt>
                <c:pt idx="13">
                  <c:v>-3.5600000000000001E-9</c:v>
                </c:pt>
                <c:pt idx="14">
                  <c:v>-3.4039999999999998E-9</c:v>
                </c:pt>
                <c:pt idx="15">
                  <c:v>-3.352E-9</c:v>
                </c:pt>
                <c:pt idx="16">
                  <c:v>-3.3259999999999999E-9</c:v>
                </c:pt>
                <c:pt idx="17">
                  <c:v>-3.3104000000000001E-9</c:v>
                </c:pt>
                <c:pt idx="18">
                  <c:v>-3.3052000000000001E-9</c:v>
                </c:pt>
                <c:pt idx="19">
                  <c:v>-3.3026000000000002E-9</c:v>
                </c:pt>
                <c:pt idx="20">
                  <c:v>-3.30104E-9</c:v>
                </c:pt>
                <c:pt idx="21">
                  <c:v>-3.3005200000000001E-9</c:v>
                </c:pt>
                <c:pt idx="22">
                  <c:v>-3.3002599999999999E-9</c:v>
                </c:pt>
                <c:pt idx="23">
                  <c:v>-3.3001039999999998E-9</c:v>
                </c:pt>
                <c:pt idx="24">
                  <c:v>-3.3000519999999998E-9</c:v>
                </c:pt>
                <c:pt idx="25">
                  <c:v>-3.3000260000000002E-9</c:v>
                </c:pt>
                <c:pt idx="26">
                  <c:v>-3.3000100000000001E-9</c:v>
                </c:pt>
                <c:pt idx="27">
                  <c:v>-3.3000050000000001E-9</c:v>
                </c:pt>
                <c:pt idx="28">
                  <c:v>-3.3000000000000002E-9</c:v>
                </c:pt>
                <c:pt idx="29">
                  <c:v>-3.3000050000000001E-9</c:v>
                </c:pt>
                <c:pt idx="30">
                  <c:v>-3.3000100000000001E-9</c:v>
                </c:pt>
                <c:pt idx="31">
                  <c:v>-3.3000260000000002E-9</c:v>
                </c:pt>
                <c:pt idx="32">
                  <c:v>-3.3000519999999998E-9</c:v>
                </c:pt>
                <c:pt idx="33">
                  <c:v>-3.3001039999999998E-9</c:v>
                </c:pt>
                <c:pt idx="34">
                  <c:v>-3.3002599999999999E-9</c:v>
                </c:pt>
                <c:pt idx="35">
                  <c:v>-3.3005200000000001E-9</c:v>
                </c:pt>
                <c:pt idx="36">
                  <c:v>-3.30104E-9</c:v>
                </c:pt>
                <c:pt idx="37">
                  <c:v>-3.3026000000000002E-9</c:v>
                </c:pt>
                <c:pt idx="38">
                  <c:v>-3.3052000000000001E-9</c:v>
                </c:pt>
                <c:pt idx="39">
                  <c:v>-3.3104000000000001E-9</c:v>
                </c:pt>
                <c:pt idx="40">
                  <c:v>-3.3259999999999999E-9</c:v>
                </c:pt>
                <c:pt idx="41">
                  <c:v>-3.352E-9</c:v>
                </c:pt>
                <c:pt idx="42">
                  <c:v>-3.4039999999999998E-9</c:v>
                </c:pt>
                <c:pt idx="43">
                  <c:v>-3.5600000000000001E-9</c:v>
                </c:pt>
                <c:pt idx="44">
                  <c:v>-3.8199999999999996E-9</c:v>
                </c:pt>
                <c:pt idx="45">
                  <c:v>-4.3400000000000003E-9</c:v>
                </c:pt>
                <c:pt idx="46">
                  <c:v>-5.8999999999999999E-9</c:v>
                </c:pt>
                <c:pt idx="47">
                  <c:v>-8.5E-9</c:v>
                </c:pt>
                <c:pt idx="48">
                  <c:v>-3.0400000000000001E-8</c:v>
                </c:pt>
                <c:pt idx="49">
                  <c:v>-4.6000000000000002E-8</c:v>
                </c:pt>
                <c:pt idx="50">
                  <c:v>-7.1999999999999996E-8</c:v>
                </c:pt>
                <c:pt idx="51">
                  <c:v>-3.6800000000000001E-7</c:v>
                </c:pt>
                <c:pt idx="52">
                  <c:v>-5.8999999999999996E-7</c:v>
                </c:pt>
                <c:pt idx="53">
                  <c:v>-9.5999999999999991E-7</c:v>
                </c:pt>
                <c:pt idx="54">
                  <c:v>-7.34E-6</c:v>
                </c:pt>
                <c:pt idx="55">
                  <c:v>-1.34E-5</c:v>
                </c:pt>
                <c:pt idx="56">
                  <c:v>-2.3499999999999999E-5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AA8-4207-89E3-CB7A26F0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891584"/>
        <c:axId val="905892144"/>
      </c:scatterChart>
      <c:valAx>
        <c:axId val="905891584"/>
        <c:scaling>
          <c:orientation val="minMax"/>
          <c:max val="0.1"/>
          <c:min val="-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DCI</a:t>
                </a:r>
                <a:r>
                  <a:rPr lang="en-GB" sz="1400" baseline="0"/>
                  <a:t> (A)</a:t>
                </a:r>
                <a:endParaRPr lang="en-GB" sz="1400"/>
              </a:p>
            </c:rich>
          </c:tx>
          <c:layout>
            <c:manualLayout>
              <c:xMode val="edge"/>
              <c:yMode val="edge"/>
              <c:x val="0.79345260347129509"/>
              <c:y val="0.529897360960721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92144"/>
        <c:crosses val="autoZero"/>
        <c:crossBetween val="midCat"/>
      </c:valAx>
      <c:valAx>
        <c:axId val="905892144"/>
        <c:scaling>
          <c:orientation val="minMax"/>
          <c:max val="2.5000000000000011E-5"/>
          <c:min val="-2.5000000000000011E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Error (A)</a:t>
                </a:r>
              </a:p>
            </c:rich>
          </c:tx>
          <c:layout>
            <c:manualLayout>
              <c:xMode val="edge"/>
              <c:yMode val="edge"/>
              <c:x val="0.47102803738317756"/>
              <c:y val="0.115616202180334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91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7907601736698788"/>
          <c:y val="0.10518914107699154"/>
          <c:w val="0.11349566350935104"/>
          <c:h val="0.12016105463452584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- 2022-11-1'!$I$59:$I$60</c:f>
              <c:strCache>
                <c:ptCount val="2"/>
                <c:pt idx="0">
                  <c:v>Channel B</c:v>
                </c:pt>
                <c:pt idx="1">
                  <c:v>abs(Error)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- 2022-11-1'!$B$61:$B$117</c:f>
              <c:numCache>
                <c:formatCode>0.00E+00</c:formatCode>
                <c:ptCount val="57"/>
                <c:pt idx="0">
                  <c:v>0.1</c:v>
                </c:pt>
                <c:pt idx="1">
                  <c:v>0.05</c:v>
                </c:pt>
                <c:pt idx="2">
                  <c:v>0.02</c:v>
                </c:pt>
                <c:pt idx="3">
                  <c:v>0.01</c:v>
                </c:pt>
                <c:pt idx="4">
                  <c:v>5.0000000000000001E-3</c:v>
                </c:pt>
                <c:pt idx="5">
                  <c:v>2E-3</c:v>
                </c:pt>
                <c:pt idx="6">
                  <c:v>1E-3</c:v>
                </c:pt>
                <c:pt idx="7">
                  <c:v>5.0000000000000001E-4</c:v>
                </c:pt>
                <c:pt idx="8">
                  <c:v>2.0000000000000001E-4</c:v>
                </c:pt>
                <c:pt idx="9">
                  <c:v>1E-4</c:v>
                </c:pt>
                <c:pt idx="10">
                  <c:v>5.0000000000000002E-5</c:v>
                </c:pt>
                <c:pt idx="11">
                  <c:v>2.0000000000000002E-5</c:v>
                </c:pt>
                <c:pt idx="12">
                  <c:v>1.0000000000000001E-5</c:v>
                </c:pt>
                <c:pt idx="13">
                  <c:v>5.0000000000000004E-6</c:v>
                </c:pt>
                <c:pt idx="14">
                  <c:v>1.9999999999999999E-6</c:v>
                </c:pt>
                <c:pt idx="15">
                  <c:v>9.9999999999999995E-7</c:v>
                </c:pt>
                <c:pt idx="16">
                  <c:v>4.9999999999999998E-7</c:v>
                </c:pt>
                <c:pt idx="17">
                  <c:v>1.9999999999999999E-7</c:v>
                </c:pt>
                <c:pt idx="18">
                  <c:v>9.9999999999999995E-8</c:v>
                </c:pt>
                <c:pt idx="19">
                  <c:v>4.9999999999999998E-8</c:v>
                </c:pt>
                <c:pt idx="20">
                  <c:v>2E-8</c:v>
                </c:pt>
                <c:pt idx="21">
                  <c:v>1E-8</c:v>
                </c:pt>
                <c:pt idx="22">
                  <c:v>5.0000000000000001E-9</c:v>
                </c:pt>
                <c:pt idx="23">
                  <c:v>2.0000000000000001E-9</c:v>
                </c:pt>
                <c:pt idx="24">
                  <c:v>1.0000000000000001E-9</c:v>
                </c:pt>
                <c:pt idx="25">
                  <c:v>5.0000000000000003E-10</c:v>
                </c:pt>
                <c:pt idx="26">
                  <c:v>2.0000000000000001E-10</c:v>
                </c:pt>
                <c:pt idx="27">
                  <c:v>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- 2022-11-1'!$I$61:$I$117</c:f>
              <c:numCache>
                <c:formatCode>0.00E+00</c:formatCode>
                <c:ptCount val="57"/>
                <c:pt idx="0">
                  <c:v>9.6734000000000008E-7</c:v>
                </c:pt>
                <c:pt idx="1">
                  <c:v>5.0442999999999997E-7</c:v>
                </c:pt>
                <c:pt idx="2">
                  <c:v>5.6718000000000003E-7</c:v>
                </c:pt>
                <c:pt idx="3">
                  <c:v>9.2660999999999998E-8</c:v>
                </c:pt>
                <c:pt idx="4">
                  <c:v>5.1026999999999998E-8</c:v>
                </c:pt>
                <c:pt idx="5">
                  <c:v>6.4001000000000005E-8</c:v>
                </c:pt>
                <c:pt idx="6">
                  <c:v>4.4044999999999998E-9</c:v>
                </c:pt>
                <c:pt idx="7">
                  <c:v>7.0208000000000004E-9</c:v>
                </c:pt>
                <c:pt idx="8">
                  <c:v>5.4636999999999997E-9</c:v>
                </c:pt>
                <c:pt idx="9">
                  <c:v>6.5305000000000004E-10</c:v>
                </c:pt>
                <c:pt idx="10">
                  <c:v>9.7254000000000004E-10</c:v>
                </c:pt>
                <c:pt idx="11">
                  <c:v>8.1837000000000004E-10</c:v>
                </c:pt>
                <c:pt idx="12">
                  <c:v>1.0138919999999999E-9</c:v>
                </c:pt>
                <c:pt idx="13">
                  <c:v>9.9992600000000005E-10</c:v>
                </c:pt>
                <c:pt idx="14">
                  <c:v>1.108695E-9</c:v>
                </c:pt>
                <c:pt idx="15">
                  <c:v>1.179318E-9</c:v>
                </c:pt>
                <c:pt idx="16">
                  <c:v>1.2402519999999999E-9</c:v>
                </c:pt>
                <c:pt idx="17">
                  <c:v>1.280787E-9</c:v>
                </c:pt>
                <c:pt idx="18">
                  <c:v>1.081841E-9</c:v>
                </c:pt>
                <c:pt idx="19">
                  <c:v>1.176797E-9</c:v>
                </c:pt>
                <c:pt idx="20">
                  <c:v>9.9890950000000006E-10</c:v>
                </c:pt>
                <c:pt idx="21">
                  <c:v>9.592929E-10</c:v>
                </c:pt>
                <c:pt idx="22">
                  <c:v>9.6779320000000001E-10</c:v>
                </c:pt>
                <c:pt idx="23">
                  <c:v>9.5472680000000009E-10</c:v>
                </c:pt>
                <c:pt idx="24">
                  <c:v>9.2603700000000001E-10</c:v>
                </c:pt>
                <c:pt idx="25">
                  <c:v>9.2457369999999998E-10</c:v>
                </c:pt>
                <c:pt idx="26">
                  <c:v>9.1919660000000004E-10</c:v>
                </c:pt>
                <c:pt idx="27">
                  <c:v>8.8700179999999999E-10</c:v>
                </c:pt>
                <c:pt idx="28">
                  <c:v>8.7107039999999999E-10</c:v>
                </c:pt>
                <c:pt idx="29">
                  <c:v>8.8366160000000002E-10</c:v>
                </c:pt>
                <c:pt idx="30">
                  <c:v>9.0111590000000002E-10</c:v>
                </c:pt>
                <c:pt idx="31">
                  <c:v>9.2483869999999998E-10</c:v>
                </c:pt>
                <c:pt idx="32">
                  <c:v>9.4064680000000007E-10</c:v>
                </c:pt>
                <c:pt idx="33">
                  <c:v>9.2605049999999998E-10</c:v>
                </c:pt>
                <c:pt idx="34">
                  <c:v>9.1809249999999995E-10</c:v>
                </c:pt>
                <c:pt idx="35">
                  <c:v>1.274699E-9</c:v>
                </c:pt>
                <c:pt idx="36">
                  <c:v>1.2372839999999999E-9</c:v>
                </c:pt>
                <c:pt idx="37">
                  <c:v>1.180323E-9</c:v>
                </c:pt>
                <c:pt idx="38">
                  <c:v>1.053419E-9</c:v>
                </c:pt>
                <c:pt idx="39">
                  <c:v>1.0118860000000001E-9</c:v>
                </c:pt>
                <c:pt idx="40">
                  <c:v>1.102366E-9</c:v>
                </c:pt>
                <c:pt idx="41">
                  <c:v>1.1107759999999999E-9</c:v>
                </c:pt>
                <c:pt idx="42">
                  <c:v>1.216619E-9</c:v>
                </c:pt>
                <c:pt idx="43">
                  <c:v>1.232415E-9</c:v>
                </c:pt>
                <c:pt idx="44">
                  <c:v>9.6550999999999991E-10</c:v>
                </c:pt>
                <c:pt idx="45">
                  <c:v>1.02306E-9</c:v>
                </c:pt>
                <c:pt idx="46">
                  <c:v>9.7756999999999996E-10</c:v>
                </c:pt>
                <c:pt idx="47">
                  <c:v>1.1475E-9</c:v>
                </c:pt>
                <c:pt idx="48">
                  <c:v>8.3828000000000005E-9</c:v>
                </c:pt>
                <c:pt idx="49">
                  <c:v>7.2019999999999997E-9</c:v>
                </c:pt>
                <c:pt idx="50">
                  <c:v>9.1619999999999996E-9</c:v>
                </c:pt>
                <c:pt idx="51">
                  <c:v>6.7130000000000006E-8</c:v>
                </c:pt>
                <c:pt idx="52">
                  <c:v>6.2536999999999999E-8</c:v>
                </c:pt>
                <c:pt idx="53">
                  <c:v>3.9720000000000001E-8</c:v>
                </c:pt>
                <c:pt idx="54">
                  <c:v>6.4771000000000002E-7</c:v>
                </c:pt>
                <c:pt idx="55">
                  <c:v>1.00782E-6</c:v>
                </c:pt>
                <c:pt idx="56">
                  <c:v>5.8380000000000003E-7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545-4B2D-84A0-76351262B9C6}"/>
            </c:ext>
          </c:extLst>
        </c:ser>
        <c:ser>
          <c:idx val="1"/>
          <c:order val="1"/>
          <c:tx>
            <c:strRef>
              <c:f>'calibration results - 2022-11-1'!$E$59:$E$60</c:f>
              <c:strCache>
                <c:ptCount val="2"/>
                <c:pt idx="0">
                  <c:v>Channel A</c:v>
                </c:pt>
                <c:pt idx="1">
                  <c:v>abs(Error)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- 2022-11-1'!$B$61:$B$117</c:f>
              <c:numCache>
                <c:formatCode>0.00E+00</c:formatCode>
                <c:ptCount val="57"/>
                <c:pt idx="0">
                  <c:v>0.1</c:v>
                </c:pt>
                <c:pt idx="1">
                  <c:v>0.05</c:v>
                </c:pt>
                <c:pt idx="2">
                  <c:v>0.02</c:v>
                </c:pt>
                <c:pt idx="3">
                  <c:v>0.01</c:v>
                </c:pt>
                <c:pt idx="4">
                  <c:v>5.0000000000000001E-3</c:v>
                </c:pt>
                <c:pt idx="5">
                  <c:v>2E-3</c:v>
                </c:pt>
                <c:pt idx="6">
                  <c:v>1E-3</c:v>
                </c:pt>
                <c:pt idx="7">
                  <c:v>5.0000000000000001E-4</c:v>
                </c:pt>
                <c:pt idx="8">
                  <c:v>2.0000000000000001E-4</c:v>
                </c:pt>
                <c:pt idx="9">
                  <c:v>1E-4</c:v>
                </c:pt>
                <c:pt idx="10">
                  <c:v>5.0000000000000002E-5</c:v>
                </c:pt>
                <c:pt idx="11">
                  <c:v>2.0000000000000002E-5</c:v>
                </c:pt>
                <c:pt idx="12">
                  <c:v>1.0000000000000001E-5</c:v>
                </c:pt>
                <c:pt idx="13">
                  <c:v>5.0000000000000004E-6</c:v>
                </c:pt>
                <c:pt idx="14">
                  <c:v>1.9999999999999999E-6</c:v>
                </c:pt>
                <c:pt idx="15">
                  <c:v>9.9999999999999995E-7</c:v>
                </c:pt>
                <c:pt idx="16">
                  <c:v>4.9999999999999998E-7</c:v>
                </c:pt>
                <c:pt idx="17">
                  <c:v>1.9999999999999999E-7</c:v>
                </c:pt>
                <c:pt idx="18">
                  <c:v>9.9999999999999995E-8</c:v>
                </c:pt>
                <c:pt idx="19">
                  <c:v>4.9999999999999998E-8</c:v>
                </c:pt>
                <c:pt idx="20">
                  <c:v>2E-8</c:v>
                </c:pt>
                <c:pt idx="21">
                  <c:v>1E-8</c:v>
                </c:pt>
                <c:pt idx="22">
                  <c:v>5.0000000000000001E-9</c:v>
                </c:pt>
                <c:pt idx="23">
                  <c:v>2.0000000000000001E-9</c:v>
                </c:pt>
                <c:pt idx="24">
                  <c:v>1.0000000000000001E-9</c:v>
                </c:pt>
                <c:pt idx="25">
                  <c:v>5.0000000000000003E-10</c:v>
                </c:pt>
                <c:pt idx="26">
                  <c:v>2.0000000000000001E-10</c:v>
                </c:pt>
                <c:pt idx="27">
                  <c:v>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- 2022-11-1'!$E$61:$E$117</c:f>
              <c:numCache>
                <c:formatCode>0.00E+00</c:formatCode>
                <c:ptCount val="57"/>
                <c:pt idx="0">
                  <c:v>1.9983000000000001E-7</c:v>
                </c:pt>
                <c:pt idx="1">
                  <c:v>5.2854000000000005E-7</c:v>
                </c:pt>
                <c:pt idx="2">
                  <c:v>6.1808000000000004E-7</c:v>
                </c:pt>
                <c:pt idx="3">
                  <c:v>6.9475000000000005E-8</c:v>
                </c:pt>
                <c:pt idx="4">
                  <c:v>5.5759999999999998E-8</c:v>
                </c:pt>
                <c:pt idx="5">
                  <c:v>4.8277999999999997E-8</c:v>
                </c:pt>
                <c:pt idx="6">
                  <c:v>6.5950000000000005E-10</c:v>
                </c:pt>
                <c:pt idx="7">
                  <c:v>3.2948999999999999E-9</c:v>
                </c:pt>
                <c:pt idx="8">
                  <c:v>4.0063999999999997E-9</c:v>
                </c:pt>
                <c:pt idx="9">
                  <c:v>2.6239000000000001E-10</c:v>
                </c:pt>
                <c:pt idx="10">
                  <c:v>4.1536999999999998E-10</c:v>
                </c:pt>
                <c:pt idx="11">
                  <c:v>4.5103999999999997E-10</c:v>
                </c:pt>
                <c:pt idx="12">
                  <c:v>8.1061299999999998E-10</c:v>
                </c:pt>
                <c:pt idx="13">
                  <c:v>8.4143700000000002E-10</c:v>
                </c:pt>
                <c:pt idx="14">
                  <c:v>8.6040399999999998E-10</c:v>
                </c:pt>
                <c:pt idx="15">
                  <c:v>8.4893110000000002E-10</c:v>
                </c:pt>
                <c:pt idx="16">
                  <c:v>7.9071269999999998E-10</c:v>
                </c:pt>
                <c:pt idx="17">
                  <c:v>7.8323969999999998E-10</c:v>
                </c:pt>
                <c:pt idx="18">
                  <c:v>8.1850300000000004E-10</c:v>
                </c:pt>
                <c:pt idx="19">
                  <c:v>8.6117780000000004E-10</c:v>
                </c:pt>
                <c:pt idx="20">
                  <c:v>8.2268439999999995E-10</c:v>
                </c:pt>
                <c:pt idx="21">
                  <c:v>8.4073909999999996E-10</c:v>
                </c:pt>
                <c:pt idx="22">
                  <c:v>8.1677730000000001E-10</c:v>
                </c:pt>
                <c:pt idx="23">
                  <c:v>8.0773939999999996E-10</c:v>
                </c:pt>
                <c:pt idx="24">
                  <c:v>8.202275E-10</c:v>
                </c:pt>
                <c:pt idx="25">
                  <c:v>8.0518189999999999E-10</c:v>
                </c:pt>
                <c:pt idx="26">
                  <c:v>7.9700970000000003E-10</c:v>
                </c:pt>
                <c:pt idx="27">
                  <c:v>7.9212909999999995E-10</c:v>
                </c:pt>
                <c:pt idx="28">
                  <c:v>7.3943899999999997E-10</c:v>
                </c:pt>
                <c:pt idx="29">
                  <c:v>7.5843889999999998E-10</c:v>
                </c:pt>
                <c:pt idx="30">
                  <c:v>7.9088280000000003E-10</c:v>
                </c:pt>
                <c:pt idx="31">
                  <c:v>8.1222889999999996E-10</c:v>
                </c:pt>
                <c:pt idx="32">
                  <c:v>8.0934569999999998E-10</c:v>
                </c:pt>
                <c:pt idx="33">
                  <c:v>8.2316609999999996E-10</c:v>
                </c:pt>
                <c:pt idx="34">
                  <c:v>8.4385979999999996E-10</c:v>
                </c:pt>
                <c:pt idx="35">
                  <c:v>8.223271E-10</c:v>
                </c:pt>
                <c:pt idx="36">
                  <c:v>8.3854700000000004E-10</c:v>
                </c:pt>
                <c:pt idx="37">
                  <c:v>8.3174579999999995E-10</c:v>
                </c:pt>
                <c:pt idx="38">
                  <c:v>7.9641209999999999E-10</c:v>
                </c:pt>
                <c:pt idx="39">
                  <c:v>7.8312400000000001E-10</c:v>
                </c:pt>
                <c:pt idx="40">
                  <c:v>7.9117440000000003E-10</c:v>
                </c:pt>
                <c:pt idx="41">
                  <c:v>8.5438899999999997E-10</c:v>
                </c:pt>
                <c:pt idx="42">
                  <c:v>8.4252699999999996E-10</c:v>
                </c:pt>
                <c:pt idx="43">
                  <c:v>7.9767600000000005E-10</c:v>
                </c:pt>
                <c:pt idx="44">
                  <c:v>5.5989000000000002E-10</c:v>
                </c:pt>
                <c:pt idx="45">
                  <c:v>6.0369000000000001E-10</c:v>
                </c:pt>
                <c:pt idx="46">
                  <c:v>6.1821999999999996E-10</c:v>
                </c:pt>
                <c:pt idx="47">
                  <c:v>6.9359999999999996E-10</c:v>
                </c:pt>
                <c:pt idx="48">
                  <c:v>5.1313000000000003E-9</c:v>
                </c:pt>
                <c:pt idx="49">
                  <c:v>4.7619999999999999E-9</c:v>
                </c:pt>
                <c:pt idx="50">
                  <c:v>6.1289999999999998E-9</c:v>
                </c:pt>
                <c:pt idx="51">
                  <c:v>3.1153000000000001E-8</c:v>
                </c:pt>
                <c:pt idx="52">
                  <c:v>1.8923E-8</c:v>
                </c:pt>
                <c:pt idx="53">
                  <c:v>1.838E-8</c:v>
                </c:pt>
                <c:pt idx="54">
                  <c:v>7.6558E-7</c:v>
                </c:pt>
                <c:pt idx="55">
                  <c:v>1.0332699999999999E-6</c:v>
                </c:pt>
                <c:pt idx="56">
                  <c:v>9.5209999999999996E-7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545-4B2D-84A0-76351262B9C6}"/>
            </c:ext>
          </c:extLst>
        </c:ser>
        <c:ser>
          <c:idx val="0"/>
          <c:order val="2"/>
          <c:tx>
            <c:strRef>
              <c:f>'calibration results - 2022-11-1'!$K$59:$K$60</c:f>
              <c:strCache>
                <c:ptCount val="2"/>
                <c:pt idx="0">
                  <c:v>specified</c:v>
                </c:pt>
                <c:pt idx="1">
                  <c:v>error (A)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- 2022-11-1'!$B$61:$B$117</c:f>
              <c:numCache>
                <c:formatCode>0.00E+00</c:formatCode>
                <c:ptCount val="57"/>
                <c:pt idx="0">
                  <c:v>0.1</c:v>
                </c:pt>
                <c:pt idx="1">
                  <c:v>0.05</c:v>
                </c:pt>
                <c:pt idx="2">
                  <c:v>0.02</c:v>
                </c:pt>
                <c:pt idx="3">
                  <c:v>0.01</c:v>
                </c:pt>
                <c:pt idx="4">
                  <c:v>5.0000000000000001E-3</c:v>
                </c:pt>
                <c:pt idx="5">
                  <c:v>2E-3</c:v>
                </c:pt>
                <c:pt idx="6">
                  <c:v>1E-3</c:v>
                </c:pt>
                <c:pt idx="7">
                  <c:v>5.0000000000000001E-4</c:v>
                </c:pt>
                <c:pt idx="8">
                  <c:v>2.0000000000000001E-4</c:v>
                </c:pt>
                <c:pt idx="9">
                  <c:v>1E-4</c:v>
                </c:pt>
                <c:pt idx="10">
                  <c:v>5.0000000000000002E-5</c:v>
                </c:pt>
                <c:pt idx="11">
                  <c:v>2.0000000000000002E-5</c:v>
                </c:pt>
                <c:pt idx="12">
                  <c:v>1.0000000000000001E-5</c:v>
                </c:pt>
                <c:pt idx="13">
                  <c:v>5.0000000000000004E-6</c:v>
                </c:pt>
                <c:pt idx="14">
                  <c:v>1.9999999999999999E-6</c:v>
                </c:pt>
                <c:pt idx="15">
                  <c:v>9.9999999999999995E-7</c:v>
                </c:pt>
                <c:pt idx="16">
                  <c:v>4.9999999999999998E-7</c:v>
                </c:pt>
                <c:pt idx="17">
                  <c:v>1.9999999999999999E-7</c:v>
                </c:pt>
                <c:pt idx="18">
                  <c:v>9.9999999999999995E-8</c:v>
                </c:pt>
                <c:pt idx="19">
                  <c:v>4.9999999999999998E-8</c:v>
                </c:pt>
                <c:pt idx="20">
                  <c:v>2E-8</c:v>
                </c:pt>
                <c:pt idx="21">
                  <c:v>1E-8</c:v>
                </c:pt>
                <c:pt idx="22">
                  <c:v>5.0000000000000001E-9</c:v>
                </c:pt>
                <c:pt idx="23">
                  <c:v>2.0000000000000001E-9</c:v>
                </c:pt>
                <c:pt idx="24">
                  <c:v>1.0000000000000001E-9</c:v>
                </c:pt>
                <c:pt idx="25">
                  <c:v>5.0000000000000003E-10</c:v>
                </c:pt>
                <c:pt idx="26">
                  <c:v>2.0000000000000001E-10</c:v>
                </c:pt>
                <c:pt idx="27">
                  <c:v>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- 2022-11-1'!$K$61:$K$117</c:f>
              <c:numCache>
                <c:formatCode>0.00E+00</c:formatCode>
                <c:ptCount val="57"/>
                <c:pt idx="0">
                  <c:v>2.3499999999999999E-5</c:v>
                </c:pt>
                <c:pt idx="1">
                  <c:v>1.34E-5</c:v>
                </c:pt>
                <c:pt idx="2">
                  <c:v>7.34E-6</c:v>
                </c:pt>
                <c:pt idx="3">
                  <c:v>9.5999999999999991E-7</c:v>
                </c:pt>
                <c:pt idx="4">
                  <c:v>5.8999999999999996E-7</c:v>
                </c:pt>
                <c:pt idx="5">
                  <c:v>3.6800000000000001E-7</c:v>
                </c:pt>
                <c:pt idx="6">
                  <c:v>7.1999999999999996E-8</c:v>
                </c:pt>
                <c:pt idx="7">
                  <c:v>4.6000000000000002E-8</c:v>
                </c:pt>
                <c:pt idx="8">
                  <c:v>3.0400000000000001E-8</c:v>
                </c:pt>
                <c:pt idx="9">
                  <c:v>8.5E-9</c:v>
                </c:pt>
                <c:pt idx="10">
                  <c:v>5.8999999999999999E-9</c:v>
                </c:pt>
                <c:pt idx="11">
                  <c:v>4.3400000000000003E-9</c:v>
                </c:pt>
                <c:pt idx="12">
                  <c:v>3.8199999999999996E-9</c:v>
                </c:pt>
                <c:pt idx="13">
                  <c:v>3.5600000000000001E-9</c:v>
                </c:pt>
                <c:pt idx="14">
                  <c:v>3.4039999999999998E-9</c:v>
                </c:pt>
                <c:pt idx="15">
                  <c:v>3.352E-9</c:v>
                </c:pt>
                <c:pt idx="16">
                  <c:v>3.3259999999999999E-9</c:v>
                </c:pt>
                <c:pt idx="17">
                  <c:v>3.3104000000000001E-9</c:v>
                </c:pt>
                <c:pt idx="18">
                  <c:v>3.3052000000000001E-9</c:v>
                </c:pt>
                <c:pt idx="19">
                  <c:v>3.3026000000000002E-9</c:v>
                </c:pt>
                <c:pt idx="20">
                  <c:v>3.30104E-9</c:v>
                </c:pt>
                <c:pt idx="21">
                  <c:v>3.3005200000000001E-9</c:v>
                </c:pt>
                <c:pt idx="22">
                  <c:v>3.3002599999999999E-9</c:v>
                </c:pt>
                <c:pt idx="23">
                  <c:v>3.3001039999999998E-9</c:v>
                </c:pt>
                <c:pt idx="24">
                  <c:v>3.3000519999999998E-9</c:v>
                </c:pt>
                <c:pt idx="25">
                  <c:v>3.3000260000000002E-9</c:v>
                </c:pt>
                <c:pt idx="26">
                  <c:v>3.3000100000000001E-9</c:v>
                </c:pt>
                <c:pt idx="27">
                  <c:v>3.3000050000000001E-9</c:v>
                </c:pt>
                <c:pt idx="28">
                  <c:v>3.3000000000000002E-9</c:v>
                </c:pt>
                <c:pt idx="29">
                  <c:v>3.3000050000000001E-9</c:v>
                </c:pt>
                <c:pt idx="30">
                  <c:v>3.3000100000000001E-9</c:v>
                </c:pt>
                <c:pt idx="31">
                  <c:v>3.3000260000000002E-9</c:v>
                </c:pt>
                <c:pt idx="32">
                  <c:v>3.3000519999999998E-9</c:v>
                </c:pt>
                <c:pt idx="33">
                  <c:v>3.3001039999999998E-9</c:v>
                </c:pt>
                <c:pt idx="34">
                  <c:v>3.3002599999999999E-9</c:v>
                </c:pt>
                <c:pt idx="35">
                  <c:v>3.3005200000000001E-9</c:v>
                </c:pt>
                <c:pt idx="36">
                  <c:v>3.30104E-9</c:v>
                </c:pt>
                <c:pt idx="37">
                  <c:v>3.3026000000000002E-9</c:v>
                </c:pt>
                <c:pt idx="38">
                  <c:v>3.3052000000000001E-9</c:v>
                </c:pt>
                <c:pt idx="39">
                  <c:v>3.3104000000000001E-9</c:v>
                </c:pt>
                <c:pt idx="40">
                  <c:v>3.3259999999999999E-9</c:v>
                </c:pt>
                <c:pt idx="41">
                  <c:v>3.352E-9</c:v>
                </c:pt>
                <c:pt idx="42">
                  <c:v>3.4039999999999998E-9</c:v>
                </c:pt>
                <c:pt idx="43">
                  <c:v>3.5600000000000001E-9</c:v>
                </c:pt>
                <c:pt idx="44">
                  <c:v>3.8199999999999996E-9</c:v>
                </c:pt>
                <c:pt idx="45">
                  <c:v>4.3400000000000003E-9</c:v>
                </c:pt>
                <c:pt idx="46">
                  <c:v>5.8999999999999999E-9</c:v>
                </c:pt>
                <c:pt idx="47">
                  <c:v>8.5E-9</c:v>
                </c:pt>
                <c:pt idx="48">
                  <c:v>3.0400000000000001E-8</c:v>
                </c:pt>
                <c:pt idx="49">
                  <c:v>4.6000000000000002E-8</c:v>
                </c:pt>
                <c:pt idx="50">
                  <c:v>7.1999999999999996E-8</c:v>
                </c:pt>
                <c:pt idx="51">
                  <c:v>3.6800000000000001E-7</c:v>
                </c:pt>
                <c:pt idx="52">
                  <c:v>5.8999999999999996E-7</c:v>
                </c:pt>
                <c:pt idx="53">
                  <c:v>9.5999999999999991E-7</c:v>
                </c:pt>
                <c:pt idx="54">
                  <c:v>7.34E-6</c:v>
                </c:pt>
                <c:pt idx="55">
                  <c:v>1.34E-5</c:v>
                </c:pt>
                <c:pt idx="56">
                  <c:v>2.3499999999999999E-5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545-4B2D-84A0-76351262B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545408"/>
        <c:axId val="1051542048"/>
      </c:scatterChart>
      <c:valAx>
        <c:axId val="1051545408"/>
        <c:scaling>
          <c:logBase val="10"/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abs(DCI</a:t>
                </a:r>
                <a:r>
                  <a:rPr lang="en-GB" sz="1400" baseline="0"/>
                  <a:t> (A))</a:t>
                </a:r>
                <a:endParaRPr lang="en-GB" sz="1400"/>
              </a:p>
            </c:rich>
          </c:tx>
          <c:layout>
            <c:manualLayout>
              <c:xMode val="edge"/>
              <c:yMode val="edge"/>
              <c:x val="0.76422500945210659"/>
              <c:y val="0.903729136661655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542048"/>
        <c:crossesAt val="1.0000000000000006E-12"/>
        <c:crossBetween val="midCat"/>
      </c:valAx>
      <c:valAx>
        <c:axId val="1051542048"/>
        <c:scaling>
          <c:logBase val="10"/>
          <c:orientation val="minMax"/>
          <c:max val="1.0000000000000004E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abs(Error (A))</a:t>
                </a:r>
              </a:p>
            </c:rich>
          </c:tx>
          <c:layout>
            <c:manualLayout>
              <c:xMode val="edge"/>
              <c:yMode val="edge"/>
              <c:x val="8.6063485279371434E-3"/>
              <c:y val="0.12095665611891972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545408"/>
        <c:crossesAt val="1.0000000000000006E-10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9368977364259534"/>
          <c:y val="0.1657142857142857"/>
          <c:w val="0.1181682639356928"/>
          <c:h val="9.0120790975894371E-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3146417445482878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- 2022-11-1'!$G$9</c:f>
              <c:strCache>
                <c:ptCount val="1"/>
                <c:pt idx="0">
                  <c:v> Channel B 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- 2022-11-1'!$A$34:$A$55</c:f>
              <c:numCache>
                <c:formatCode>General</c:formatCode>
                <c:ptCount val="22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5.0000000000000002E-5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5.0000000000000001E-4</c:v>
                </c:pt>
                <c:pt idx="9">
                  <c:v>1E-3</c:v>
                </c:pt>
                <c:pt idx="10">
                  <c:v>2E-3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0.02</c:v>
                </c:pt>
                <c:pt idx="14">
                  <c:v>0.05</c:v>
                </c:pt>
                <c:pt idx="15">
                  <c:v>0.1</c:v>
                </c:pt>
                <c:pt idx="16">
                  <c:v>0.2</c:v>
                </c:pt>
                <c:pt idx="17">
                  <c:v>0.5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</c:numCache>
            </c:numRef>
          </c:xVal>
          <c:yVal>
            <c:numRef>
              <c:f>'calibration results - 2022-11-1'!$H$34:$H$55</c:f>
              <c:numCache>
                <c:formatCode>General</c:formatCode>
                <c:ptCount val="22"/>
                <c:pt idx="0">
                  <c:v>2.1562070000000002</c:v>
                </c:pt>
                <c:pt idx="1">
                  <c:v>2.4020090000000001</c:v>
                </c:pt>
                <c:pt idx="2">
                  <c:v>2.386568</c:v>
                </c:pt>
                <c:pt idx="3">
                  <c:v>2.251776</c:v>
                </c:pt>
                <c:pt idx="4">
                  <c:v>2.4706049999999999</c:v>
                </c:pt>
                <c:pt idx="5">
                  <c:v>2.2942099999999996</c:v>
                </c:pt>
                <c:pt idx="6">
                  <c:v>2.1254</c:v>
                </c:pt>
                <c:pt idx="7">
                  <c:v>2.126239</c:v>
                </c:pt>
                <c:pt idx="8">
                  <c:v>5.3097339999999997</c:v>
                </c:pt>
                <c:pt idx="9">
                  <c:v>4.6674990000000003</c:v>
                </c:pt>
                <c:pt idx="10">
                  <c:v>5.4086479999999995</c:v>
                </c:pt>
                <c:pt idx="11">
                  <c:v>2.869494</c:v>
                </c:pt>
                <c:pt idx="12">
                  <c:v>4.9140199999999998</c:v>
                </c:pt>
                <c:pt idx="13">
                  <c:v>5.6937000000000006</c:v>
                </c:pt>
                <c:pt idx="14">
                  <c:v>5.8597900000000003</c:v>
                </c:pt>
                <c:pt idx="15">
                  <c:v>4.7256</c:v>
                </c:pt>
                <c:pt idx="16">
                  <c:v>5.3380000000000001</c:v>
                </c:pt>
                <c:pt idx="17">
                  <c:v>4.3952999999999998</c:v>
                </c:pt>
                <c:pt idx="18">
                  <c:v>1.853</c:v>
                </c:pt>
                <c:pt idx="19">
                  <c:v>6.0519999999999996</c:v>
                </c:pt>
                <c:pt idx="20">
                  <c:v>-7.1099999999999994</c:v>
                </c:pt>
                <c:pt idx="21">
                  <c:v>7.27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F6-44F0-BBFC-1EEDB5A70081}"/>
            </c:ext>
          </c:extLst>
        </c:ser>
        <c:ser>
          <c:idx val="1"/>
          <c:order val="1"/>
          <c:tx>
            <c:strRef>
              <c:f>'calibration results - 2022-11-1'!$C$9</c:f>
              <c:strCache>
                <c:ptCount val="1"/>
                <c:pt idx="0">
                  <c:v> Channel A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- 2022-11-1'!$A$34:$A$55</c:f>
              <c:numCache>
                <c:formatCode>General</c:formatCode>
                <c:ptCount val="22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5.0000000000000002E-5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5.0000000000000001E-4</c:v>
                </c:pt>
                <c:pt idx="9">
                  <c:v>1E-3</c:v>
                </c:pt>
                <c:pt idx="10">
                  <c:v>2E-3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0.02</c:v>
                </c:pt>
                <c:pt idx="14">
                  <c:v>0.05</c:v>
                </c:pt>
                <c:pt idx="15">
                  <c:v>0.1</c:v>
                </c:pt>
                <c:pt idx="16">
                  <c:v>0.2</c:v>
                </c:pt>
                <c:pt idx="17">
                  <c:v>0.5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</c:numCache>
            </c:numRef>
          </c:xVal>
          <c:yVal>
            <c:numRef>
              <c:f>'calibration results - 2022-11-1'!$D$34:$D$55</c:f>
              <c:numCache>
                <c:formatCode>_(* #,##0.00_);_(* \(#,##0.00\);_(* "-"??_);_(@_)</c:formatCode>
                <c:ptCount val="22"/>
                <c:pt idx="0">
                  <c:v>5.6828269999999996</c:v>
                </c:pt>
                <c:pt idx="1">
                  <c:v>5.8872930000000006</c:v>
                </c:pt>
                <c:pt idx="2">
                  <c:v>6.1332080000000007</c:v>
                </c:pt>
                <c:pt idx="3">
                  <c:v>6.2118399999999996</c:v>
                </c:pt>
                <c:pt idx="4">
                  <c:v>6.8825810000000001</c:v>
                </c:pt>
                <c:pt idx="5">
                  <c:v>6.8423609999999995</c:v>
                </c:pt>
                <c:pt idx="6">
                  <c:v>6.6366129999999997</c:v>
                </c:pt>
                <c:pt idx="7">
                  <c:v>7.4946640000000002</c:v>
                </c:pt>
                <c:pt idx="8">
                  <c:v>8.0556570000000001</c:v>
                </c:pt>
                <c:pt idx="9">
                  <c:v>7.4801169999999999</c:v>
                </c:pt>
                <c:pt idx="10">
                  <c:v>6.9298770000000003</c:v>
                </c:pt>
                <c:pt idx="11">
                  <c:v>7.3798269999999997</c:v>
                </c:pt>
                <c:pt idx="12">
                  <c:v>7.0463499999999994</c:v>
                </c:pt>
                <c:pt idx="13">
                  <c:v>7.1002999999999998</c:v>
                </c:pt>
                <c:pt idx="14">
                  <c:v>7.55091</c:v>
                </c:pt>
                <c:pt idx="15">
                  <c:v>6.5938999999999997</c:v>
                </c:pt>
                <c:pt idx="16">
                  <c:v>6.9774000000000003</c:v>
                </c:pt>
                <c:pt idx="17">
                  <c:v>5.5948000000000002</c:v>
                </c:pt>
                <c:pt idx="18">
                  <c:v>3.363</c:v>
                </c:pt>
                <c:pt idx="19">
                  <c:v>-0.38400000000000001</c:v>
                </c:pt>
                <c:pt idx="20">
                  <c:v>-8.7520000000000007</c:v>
                </c:pt>
                <c:pt idx="21">
                  <c:v>-12.417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1F6-44F0-BBFC-1EEDB5A70081}"/>
            </c:ext>
          </c:extLst>
        </c:ser>
        <c:ser>
          <c:idx val="4"/>
          <c:order val="2"/>
          <c:tx>
            <c:strRef>
              <c:f>'calibration results - 2022-11-1'!$K$9:$K$10</c:f>
              <c:strCache>
                <c:ptCount val="2"/>
                <c:pt idx="0">
                  <c:v>specified</c:v>
                </c:pt>
                <c:pt idx="1">
                  <c:v>error (uV)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- 2022-11-1'!$A$34:$A$55</c:f>
              <c:numCache>
                <c:formatCode>General</c:formatCode>
                <c:ptCount val="22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5.0000000000000002E-5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5.0000000000000001E-4</c:v>
                </c:pt>
                <c:pt idx="9">
                  <c:v>1E-3</c:v>
                </c:pt>
                <c:pt idx="10">
                  <c:v>2E-3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0.02</c:v>
                </c:pt>
                <c:pt idx="14">
                  <c:v>0.05</c:v>
                </c:pt>
                <c:pt idx="15">
                  <c:v>0.1</c:v>
                </c:pt>
                <c:pt idx="16">
                  <c:v>0.2</c:v>
                </c:pt>
                <c:pt idx="17">
                  <c:v>0.5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</c:numCache>
            </c:numRef>
          </c:xVal>
          <c:yVal>
            <c:numRef>
              <c:f>'calibration results - 2022-11-1'!$K$34:$K$55</c:f>
              <c:numCache>
                <c:formatCode>_-* #,##0_-;\-* #,##0_-;_-* "-"??_-;_-@_-</c:formatCode>
                <c:ptCount val="22"/>
                <c:pt idx="0">
                  <c:v>31.000039999999998</c:v>
                </c:pt>
                <c:pt idx="1">
                  <c:v>31.000080000000001</c:v>
                </c:pt>
                <c:pt idx="2">
                  <c:v>31.000210000000003</c:v>
                </c:pt>
                <c:pt idx="3">
                  <c:v>31.000419999999998</c:v>
                </c:pt>
                <c:pt idx="4">
                  <c:v>31.000829999999997</c:v>
                </c:pt>
                <c:pt idx="5">
                  <c:v>31.002079999999999</c:v>
                </c:pt>
                <c:pt idx="6">
                  <c:v>31.004160000000002</c:v>
                </c:pt>
                <c:pt idx="7">
                  <c:v>31.008320000000001</c:v>
                </c:pt>
                <c:pt idx="8">
                  <c:v>31.020800000000001</c:v>
                </c:pt>
                <c:pt idx="9">
                  <c:v>31.041599999999999</c:v>
                </c:pt>
                <c:pt idx="10">
                  <c:v>31.083200000000001</c:v>
                </c:pt>
                <c:pt idx="11">
                  <c:v>31.207999999999998</c:v>
                </c:pt>
                <c:pt idx="12">
                  <c:v>31.416</c:v>
                </c:pt>
                <c:pt idx="13">
                  <c:v>31.832000000000004</c:v>
                </c:pt>
                <c:pt idx="14">
                  <c:v>33.08</c:v>
                </c:pt>
                <c:pt idx="15">
                  <c:v>35.160000000000004</c:v>
                </c:pt>
                <c:pt idx="16">
                  <c:v>39.32</c:v>
                </c:pt>
                <c:pt idx="17">
                  <c:v>51.8</c:v>
                </c:pt>
                <c:pt idx="18">
                  <c:v>73.2</c:v>
                </c:pt>
                <c:pt idx="19">
                  <c:v>256.0976</c:v>
                </c:pt>
                <c:pt idx="20">
                  <c:v>370.2439</c:v>
                </c:pt>
                <c:pt idx="21">
                  <c:v>560.48779999999999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1F6-44F0-BBFC-1EEDB5A70081}"/>
            </c:ext>
          </c:extLst>
        </c:ser>
        <c:ser>
          <c:idx val="5"/>
          <c:order val="3"/>
          <c:tx>
            <c:strRef>
              <c:f>'calibration results - 2022-11-1'!$L$9:$L$10</c:f>
              <c:strCache>
                <c:ptCount val="2"/>
                <c:pt idx="0">
                  <c:v>-specified</c:v>
                </c:pt>
                <c:pt idx="1">
                  <c:v>error (uV)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- 2022-11-1'!$A$34:$A$55</c:f>
              <c:numCache>
                <c:formatCode>General</c:formatCode>
                <c:ptCount val="22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5.0000000000000002E-5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5.0000000000000001E-4</c:v>
                </c:pt>
                <c:pt idx="9">
                  <c:v>1E-3</c:v>
                </c:pt>
                <c:pt idx="10">
                  <c:v>2E-3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0.02</c:v>
                </c:pt>
                <c:pt idx="14">
                  <c:v>0.05</c:v>
                </c:pt>
                <c:pt idx="15">
                  <c:v>0.1</c:v>
                </c:pt>
                <c:pt idx="16">
                  <c:v>0.2</c:v>
                </c:pt>
                <c:pt idx="17">
                  <c:v>0.5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</c:numCache>
            </c:numRef>
          </c:xVal>
          <c:yVal>
            <c:numRef>
              <c:f>'calibration results - 2022-11-1'!$L$34:$L$55</c:f>
              <c:numCache>
                <c:formatCode>_-* #,##0_-;\-* #,##0_-;_-* "-"??_-;_-@_-</c:formatCode>
                <c:ptCount val="22"/>
                <c:pt idx="0">
                  <c:v>-31.000039999999998</c:v>
                </c:pt>
                <c:pt idx="1">
                  <c:v>-31.000080000000001</c:v>
                </c:pt>
                <c:pt idx="2">
                  <c:v>-31.000210000000003</c:v>
                </c:pt>
                <c:pt idx="3">
                  <c:v>-31.000419999999998</c:v>
                </c:pt>
                <c:pt idx="4">
                  <c:v>-31.000829999999997</c:v>
                </c:pt>
                <c:pt idx="5">
                  <c:v>-31.002079999999999</c:v>
                </c:pt>
                <c:pt idx="6">
                  <c:v>-31.004160000000002</c:v>
                </c:pt>
                <c:pt idx="7">
                  <c:v>-31.008320000000001</c:v>
                </c:pt>
                <c:pt idx="8">
                  <c:v>-31.020800000000001</c:v>
                </c:pt>
                <c:pt idx="9">
                  <c:v>-31.041599999999999</c:v>
                </c:pt>
                <c:pt idx="10">
                  <c:v>-31.083200000000001</c:v>
                </c:pt>
                <c:pt idx="11">
                  <c:v>-31.207999999999998</c:v>
                </c:pt>
                <c:pt idx="12">
                  <c:v>-31.416</c:v>
                </c:pt>
                <c:pt idx="13">
                  <c:v>-31.832000000000004</c:v>
                </c:pt>
                <c:pt idx="14">
                  <c:v>-33.08</c:v>
                </c:pt>
                <c:pt idx="15">
                  <c:v>-35.160000000000004</c:v>
                </c:pt>
                <c:pt idx="16">
                  <c:v>-39.32</c:v>
                </c:pt>
                <c:pt idx="17">
                  <c:v>-51.8</c:v>
                </c:pt>
                <c:pt idx="18">
                  <c:v>-73.2</c:v>
                </c:pt>
                <c:pt idx="19">
                  <c:v>-256.0976</c:v>
                </c:pt>
                <c:pt idx="20">
                  <c:v>-370.2439</c:v>
                </c:pt>
                <c:pt idx="21">
                  <c:v>-560.48779999999999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1F6-44F0-BBFC-1EEDB5A70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547328"/>
        <c:axId val="1040547888"/>
      </c:scatterChart>
      <c:valAx>
        <c:axId val="1040547328"/>
        <c:scaling>
          <c:logBase val="10"/>
          <c:orientation val="minMax"/>
          <c:max val="10"/>
          <c:min val="1.0000000000000004E-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DCV</a:t>
                </a:r>
              </a:p>
            </c:rich>
          </c:tx>
          <c:layout>
            <c:manualLayout>
              <c:xMode val="edge"/>
              <c:yMode val="edge"/>
              <c:x val="0.61080907877169555"/>
              <c:y val="0.61356447266521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547888"/>
        <c:crosses val="autoZero"/>
        <c:crossBetween val="midCat"/>
      </c:valAx>
      <c:valAx>
        <c:axId val="1040547888"/>
        <c:scaling>
          <c:orientation val="minMax"/>
          <c:max val="1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Error (uV)</a:t>
                </a:r>
              </a:p>
            </c:rich>
          </c:tx>
          <c:layout>
            <c:manualLayout>
              <c:xMode val="edge"/>
              <c:yMode val="edge"/>
              <c:x val="0.78397863818424562"/>
              <c:y val="0.895322477213712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547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694632002775355"/>
          <c:y val="0.11943035157988428"/>
          <c:w val="0.11843562545336038"/>
          <c:h val="0.1481988583202800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- 2022-11-1'!$G$9</c:f>
              <c:strCache>
                <c:ptCount val="1"/>
                <c:pt idx="0">
                  <c:v> Channel B 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- 2022-11-1'!$A$11:$A$55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- 2022-11-1'!$H$11:$H$55</c:f>
              <c:numCache>
                <c:formatCode>General</c:formatCode>
                <c:ptCount val="45"/>
                <c:pt idx="0">
                  <c:v>-14.98</c:v>
                </c:pt>
                <c:pt idx="1">
                  <c:v>1.7590000000000001</c:v>
                </c:pt>
                <c:pt idx="2">
                  <c:v>-12.371</c:v>
                </c:pt>
                <c:pt idx="3">
                  <c:v>1.1395</c:v>
                </c:pt>
                <c:pt idx="4">
                  <c:v>3.7545999999999999</c:v>
                </c:pt>
                <c:pt idx="5">
                  <c:v>4.6300999999999997</c:v>
                </c:pt>
                <c:pt idx="6">
                  <c:v>6.0256499999999997</c:v>
                </c:pt>
                <c:pt idx="7">
                  <c:v>4.6991100000000001</c:v>
                </c:pt>
                <c:pt idx="8">
                  <c:v>4.8565500000000004</c:v>
                </c:pt>
                <c:pt idx="9">
                  <c:v>5.5023970000000002</c:v>
                </c:pt>
                <c:pt idx="10">
                  <c:v>2.6205940000000001</c:v>
                </c:pt>
                <c:pt idx="11">
                  <c:v>5.4555819999999997</c:v>
                </c:pt>
                <c:pt idx="12">
                  <c:v>5.991663</c:v>
                </c:pt>
                <c:pt idx="13">
                  <c:v>5.0364750000000003</c:v>
                </c:pt>
                <c:pt idx="14">
                  <c:v>2.590042</c:v>
                </c:pt>
                <c:pt idx="15">
                  <c:v>2.108625</c:v>
                </c:pt>
                <c:pt idx="16">
                  <c:v>2.6680359999999999</c:v>
                </c:pt>
                <c:pt idx="17">
                  <c:v>2.3548800000000001</c:v>
                </c:pt>
                <c:pt idx="18">
                  <c:v>2.1723660000000002</c:v>
                </c:pt>
                <c:pt idx="19">
                  <c:v>2.479813</c:v>
                </c:pt>
                <c:pt idx="20">
                  <c:v>2.188358</c:v>
                </c:pt>
                <c:pt idx="21">
                  <c:v>2.1313210000000002</c:v>
                </c:pt>
                <c:pt idx="22">
                  <c:v>2.0864500000000001</c:v>
                </c:pt>
                <c:pt idx="23">
                  <c:v>2.1562070000000002</c:v>
                </c:pt>
                <c:pt idx="24">
                  <c:v>2.4020090000000001</c:v>
                </c:pt>
                <c:pt idx="25">
                  <c:v>2.386568</c:v>
                </c:pt>
                <c:pt idx="26">
                  <c:v>2.251776</c:v>
                </c:pt>
                <c:pt idx="27">
                  <c:v>2.4706049999999999</c:v>
                </c:pt>
                <c:pt idx="28">
                  <c:v>2.2942099999999996</c:v>
                </c:pt>
                <c:pt idx="29">
                  <c:v>2.1254</c:v>
                </c:pt>
                <c:pt idx="30">
                  <c:v>2.126239</c:v>
                </c:pt>
                <c:pt idx="31">
                  <c:v>5.3097339999999997</c:v>
                </c:pt>
                <c:pt idx="32">
                  <c:v>4.6674990000000003</c:v>
                </c:pt>
                <c:pt idx="33">
                  <c:v>5.4086479999999995</c:v>
                </c:pt>
                <c:pt idx="34">
                  <c:v>2.869494</c:v>
                </c:pt>
                <c:pt idx="35">
                  <c:v>4.9140199999999998</c:v>
                </c:pt>
                <c:pt idx="36">
                  <c:v>5.6937000000000006</c:v>
                </c:pt>
                <c:pt idx="37">
                  <c:v>5.8597900000000003</c:v>
                </c:pt>
                <c:pt idx="38">
                  <c:v>4.7256</c:v>
                </c:pt>
                <c:pt idx="39">
                  <c:v>5.3380000000000001</c:v>
                </c:pt>
                <c:pt idx="40">
                  <c:v>4.3952999999999998</c:v>
                </c:pt>
                <c:pt idx="41">
                  <c:v>1.853</c:v>
                </c:pt>
                <c:pt idx="42">
                  <c:v>6.0519999999999996</c:v>
                </c:pt>
                <c:pt idx="43">
                  <c:v>-7.1099999999999994</c:v>
                </c:pt>
                <c:pt idx="44">
                  <c:v>7.27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1C3-49EF-98E5-854AD0115570}"/>
            </c:ext>
          </c:extLst>
        </c:ser>
        <c:ser>
          <c:idx val="1"/>
          <c:order val="1"/>
          <c:tx>
            <c:strRef>
              <c:f>'calibration results - 2022-11-1'!$C$9</c:f>
              <c:strCache>
                <c:ptCount val="1"/>
                <c:pt idx="0">
                  <c:v> Channel A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- 2022-11-1'!$A$11:$A$55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- 2022-11-1'!$D$11:$D$55</c:f>
              <c:numCache>
                <c:formatCode>_(* #,##0.00_);_(* \(#,##0.00\);_(* "-"??_);_(@_)</c:formatCode>
                <c:ptCount val="45"/>
                <c:pt idx="0">
                  <c:v>-11.92</c:v>
                </c:pt>
                <c:pt idx="1">
                  <c:v>2.609</c:v>
                </c:pt>
                <c:pt idx="2">
                  <c:v>-1.478</c:v>
                </c:pt>
                <c:pt idx="3">
                  <c:v>1.9269000000000001</c:v>
                </c:pt>
                <c:pt idx="4">
                  <c:v>6.202</c:v>
                </c:pt>
                <c:pt idx="5">
                  <c:v>7.2666000000000004</c:v>
                </c:pt>
                <c:pt idx="6">
                  <c:v>7.7925899999999997</c:v>
                </c:pt>
                <c:pt idx="7">
                  <c:v>6.9639499999999996</c:v>
                </c:pt>
                <c:pt idx="8">
                  <c:v>7.5203899999999999</c:v>
                </c:pt>
                <c:pt idx="9">
                  <c:v>7.3488930000000003</c:v>
                </c:pt>
                <c:pt idx="10">
                  <c:v>7.0621800000000006</c:v>
                </c:pt>
                <c:pt idx="11">
                  <c:v>6.8274439999999998</c:v>
                </c:pt>
                <c:pt idx="12">
                  <c:v>6.588692</c:v>
                </c:pt>
                <c:pt idx="13">
                  <c:v>7.5301299999999998</c:v>
                </c:pt>
                <c:pt idx="14">
                  <c:v>8.0289730000000006</c:v>
                </c:pt>
                <c:pt idx="15">
                  <c:v>6.6560439999999996</c:v>
                </c:pt>
                <c:pt idx="16">
                  <c:v>6.6159330000000001</c:v>
                </c:pt>
                <c:pt idx="17">
                  <c:v>7.0494669999999999</c:v>
                </c:pt>
                <c:pt idx="18">
                  <c:v>6.3288500000000001</c:v>
                </c:pt>
                <c:pt idx="19">
                  <c:v>6.3440120000000002</c:v>
                </c:pt>
                <c:pt idx="20">
                  <c:v>6.5135579999999997</c:v>
                </c:pt>
                <c:pt idx="21">
                  <c:v>5.9754380000000005</c:v>
                </c:pt>
                <c:pt idx="22">
                  <c:v>5.2492539999999996</c:v>
                </c:pt>
                <c:pt idx="23">
                  <c:v>5.6828269999999996</c:v>
                </c:pt>
                <c:pt idx="24">
                  <c:v>5.8872930000000006</c:v>
                </c:pt>
                <c:pt idx="25">
                  <c:v>6.1332080000000007</c:v>
                </c:pt>
                <c:pt idx="26">
                  <c:v>6.2118399999999996</c:v>
                </c:pt>
                <c:pt idx="27">
                  <c:v>6.8825810000000001</c:v>
                </c:pt>
                <c:pt idx="28">
                  <c:v>6.8423609999999995</c:v>
                </c:pt>
                <c:pt idx="29">
                  <c:v>6.6366129999999997</c:v>
                </c:pt>
                <c:pt idx="30">
                  <c:v>7.4946640000000002</c:v>
                </c:pt>
                <c:pt idx="31">
                  <c:v>8.0556570000000001</c:v>
                </c:pt>
                <c:pt idx="32">
                  <c:v>7.4801169999999999</c:v>
                </c:pt>
                <c:pt idx="33">
                  <c:v>6.9298770000000003</c:v>
                </c:pt>
                <c:pt idx="34">
                  <c:v>7.3798269999999997</c:v>
                </c:pt>
                <c:pt idx="35">
                  <c:v>7.0463499999999994</c:v>
                </c:pt>
                <c:pt idx="36">
                  <c:v>7.1002999999999998</c:v>
                </c:pt>
                <c:pt idx="37">
                  <c:v>7.55091</c:v>
                </c:pt>
                <c:pt idx="38">
                  <c:v>6.5938999999999997</c:v>
                </c:pt>
                <c:pt idx="39">
                  <c:v>6.9774000000000003</c:v>
                </c:pt>
                <c:pt idx="40">
                  <c:v>5.5948000000000002</c:v>
                </c:pt>
                <c:pt idx="41">
                  <c:v>3.363</c:v>
                </c:pt>
                <c:pt idx="42">
                  <c:v>-0.38400000000000001</c:v>
                </c:pt>
                <c:pt idx="43">
                  <c:v>-8.7520000000000007</c:v>
                </c:pt>
                <c:pt idx="44">
                  <c:v>-12.417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1C3-49EF-98E5-854AD0115570}"/>
            </c:ext>
          </c:extLst>
        </c:ser>
        <c:ser>
          <c:idx val="4"/>
          <c:order val="2"/>
          <c:tx>
            <c:strRef>
              <c:f>'calibration results - 2022-11-1'!$K$9:$K$10</c:f>
              <c:strCache>
                <c:ptCount val="2"/>
                <c:pt idx="0">
                  <c:v>specified</c:v>
                </c:pt>
                <c:pt idx="1">
                  <c:v>error (uV)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- 2022-11-1'!$A$11:$A$55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- 2022-11-1'!$K$11:$K$55</c:f>
              <c:numCache>
                <c:formatCode>_-* #,##0_-;\-* #,##0_-;_-* "-"??_-;_-@_-</c:formatCode>
                <c:ptCount val="45"/>
                <c:pt idx="0">
                  <c:v>560.48779999999999</c:v>
                </c:pt>
                <c:pt idx="1">
                  <c:v>370.2439</c:v>
                </c:pt>
                <c:pt idx="2">
                  <c:v>256.0976</c:v>
                </c:pt>
                <c:pt idx="3">
                  <c:v>73.2</c:v>
                </c:pt>
                <c:pt idx="4">
                  <c:v>51.8</c:v>
                </c:pt>
                <c:pt idx="5">
                  <c:v>39.32</c:v>
                </c:pt>
                <c:pt idx="6">
                  <c:v>35.160000000000004</c:v>
                </c:pt>
                <c:pt idx="7">
                  <c:v>33.08</c:v>
                </c:pt>
                <c:pt idx="8">
                  <c:v>31.832000000000004</c:v>
                </c:pt>
                <c:pt idx="9">
                  <c:v>31.416</c:v>
                </c:pt>
                <c:pt idx="10">
                  <c:v>31.207999999999998</c:v>
                </c:pt>
                <c:pt idx="11">
                  <c:v>31.083200000000001</c:v>
                </c:pt>
                <c:pt idx="12">
                  <c:v>31.041599999999999</c:v>
                </c:pt>
                <c:pt idx="13">
                  <c:v>31.020800000000001</c:v>
                </c:pt>
                <c:pt idx="14">
                  <c:v>31.008320000000001</c:v>
                </c:pt>
                <c:pt idx="15">
                  <c:v>31.004160000000002</c:v>
                </c:pt>
                <c:pt idx="16">
                  <c:v>31.002079999999999</c:v>
                </c:pt>
                <c:pt idx="17">
                  <c:v>31.000829999999997</c:v>
                </c:pt>
                <c:pt idx="18">
                  <c:v>31.000419999999998</c:v>
                </c:pt>
                <c:pt idx="19">
                  <c:v>31.000210000000003</c:v>
                </c:pt>
                <c:pt idx="20">
                  <c:v>31.000080000000001</c:v>
                </c:pt>
                <c:pt idx="21">
                  <c:v>31.000039999999998</c:v>
                </c:pt>
                <c:pt idx="22">
                  <c:v>31</c:v>
                </c:pt>
                <c:pt idx="23">
                  <c:v>31.000039999999998</c:v>
                </c:pt>
                <c:pt idx="24">
                  <c:v>31.000080000000001</c:v>
                </c:pt>
                <c:pt idx="25">
                  <c:v>31.000210000000003</c:v>
                </c:pt>
                <c:pt idx="26">
                  <c:v>31.000419999999998</c:v>
                </c:pt>
                <c:pt idx="27">
                  <c:v>31.000829999999997</c:v>
                </c:pt>
                <c:pt idx="28">
                  <c:v>31.002079999999999</c:v>
                </c:pt>
                <c:pt idx="29">
                  <c:v>31.004160000000002</c:v>
                </c:pt>
                <c:pt idx="30">
                  <c:v>31.008320000000001</c:v>
                </c:pt>
                <c:pt idx="31">
                  <c:v>31.020800000000001</c:v>
                </c:pt>
                <c:pt idx="32">
                  <c:v>31.041599999999999</c:v>
                </c:pt>
                <c:pt idx="33">
                  <c:v>31.083200000000001</c:v>
                </c:pt>
                <c:pt idx="34">
                  <c:v>31.207999999999998</c:v>
                </c:pt>
                <c:pt idx="35">
                  <c:v>31.416</c:v>
                </c:pt>
                <c:pt idx="36">
                  <c:v>31.832000000000004</c:v>
                </c:pt>
                <c:pt idx="37">
                  <c:v>33.08</c:v>
                </c:pt>
                <c:pt idx="38">
                  <c:v>35.160000000000004</c:v>
                </c:pt>
                <c:pt idx="39">
                  <c:v>39.32</c:v>
                </c:pt>
                <c:pt idx="40">
                  <c:v>51.8</c:v>
                </c:pt>
                <c:pt idx="41">
                  <c:v>73.2</c:v>
                </c:pt>
                <c:pt idx="42">
                  <c:v>256.0976</c:v>
                </c:pt>
                <c:pt idx="43">
                  <c:v>370.2439</c:v>
                </c:pt>
                <c:pt idx="44">
                  <c:v>560.48779999999999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1C3-49EF-98E5-854AD0115570}"/>
            </c:ext>
          </c:extLst>
        </c:ser>
        <c:ser>
          <c:idx val="5"/>
          <c:order val="3"/>
          <c:tx>
            <c:strRef>
              <c:f>'calibration results - 2022-11-1'!$L$9:$L$10</c:f>
              <c:strCache>
                <c:ptCount val="2"/>
                <c:pt idx="0">
                  <c:v>-specified</c:v>
                </c:pt>
                <c:pt idx="1">
                  <c:v>error (uV)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- 2022-11-1'!$A$11:$A$55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- 2022-11-1'!$L$11:$L$55</c:f>
              <c:numCache>
                <c:formatCode>_-* #,##0_-;\-* #,##0_-;_-* "-"??_-;_-@_-</c:formatCode>
                <c:ptCount val="45"/>
                <c:pt idx="0">
                  <c:v>-560.48779999999999</c:v>
                </c:pt>
                <c:pt idx="1">
                  <c:v>-370.2439</c:v>
                </c:pt>
                <c:pt idx="2">
                  <c:v>-256.0976</c:v>
                </c:pt>
                <c:pt idx="3">
                  <c:v>-73.2</c:v>
                </c:pt>
                <c:pt idx="4">
                  <c:v>-51.8</c:v>
                </c:pt>
                <c:pt idx="5">
                  <c:v>-39.32</c:v>
                </c:pt>
                <c:pt idx="6">
                  <c:v>-35.160000000000004</c:v>
                </c:pt>
                <c:pt idx="7">
                  <c:v>-33.08</c:v>
                </c:pt>
                <c:pt idx="8">
                  <c:v>-31.832000000000004</c:v>
                </c:pt>
                <c:pt idx="9">
                  <c:v>-31.416</c:v>
                </c:pt>
                <c:pt idx="10">
                  <c:v>-31.207999999999998</c:v>
                </c:pt>
                <c:pt idx="11">
                  <c:v>-31.083200000000001</c:v>
                </c:pt>
                <c:pt idx="12">
                  <c:v>-31.041599999999999</c:v>
                </c:pt>
                <c:pt idx="13">
                  <c:v>-31.020800000000001</c:v>
                </c:pt>
                <c:pt idx="14">
                  <c:v>-31.008320000000001</c:v>
                </c:pt>
                <c:pt idx="15">
                  <c:v>-31.004160000000002</c:v>
                </c:pt>
                <c:pt idx="16">
                  <c:v>-31.002079999999999</c:v>
                </c:pt>
                <c:pt idx="17">
                  <c:v>-31.000829999999997</c:v>
                </c:pt>
                <c:pt idx="18">
                  <c:v>-31.000419999999998</c:v>
                </c:pt>
                <c:pt idx="19">
                  <c:v>-31.000210000000003</c:v>
                </c:pt>
                <c:pt idx="20">
                  <c:v>-31.000080000000001</c:v>
                </c:pt>
                <c:pt idx="21">
                  <c:v>-31.000039999999998</c:v>
                </c:pt>
                <c:pt idx="22">
                  <c:v>-31</c:v>
                </c:pt>
                <c:pt idx="23">
                  <c:v>-31.000039999999998</c:v>
                </c:pt>
                <c:pt idx="24">
                  <c:v>-31.000080000000001</c:v>
                </c:pt>
                <c:pt idx="25">
                  <c:v>-31.000210000000003</c:v>
                </c:pt>
                <c:pt idx="26">
                  <c:v>-31.000419999999998</c:v>
                </c:pt>
                <c:pt idx="27">
                  <c:v>-31.000829999999997</c:v>
                </c:pt>
                <c:pt idx="28">
                  <c:v>-31.002079999999999</c:v>
                </c:pt>
                <c:pt idx="29">
                  <c:v>-31.004160000000002</c:v>
                </c:pt>
                <c:pt idx="30">
                  <c:v>-31.008320000000001</c:v>
                </c:pt>
                <c:pt idx="31">
                  <c:v>-31.020800000000001</c:v>
                </c:pt>
                <c:pt idx="32">
                  <c:v>-31.041599999999999</c:v>
                </c:pt>
                <c:pt idx="33">
                  <c:v>-31.083200000000001</c:v>
                </c:pt>
                <c:pt idx="34">
                  <c:v>-31.207999999999998</c:v>
                </c:pt>
                <c:pt idx="35">
                  <c:v>-31.416</c:v>
                </c:pt>
                <c:pt idx="36">
                  <c:v>-31.832000000000004</c:v>
                </c:pt>
                <c:pt idx="37">
                  <c:v>-33.08</c:v>
                </c:pt>
                <c:pt idx="38">
                  <c:v>-35.160000000000004</c:v>
                </c:pt>
                <c:pt idx="39">
                  <c:v>-39.32</c:v>
                </c:pt>
                <c:pt idx="40">
                  <c:v>-51.8</c:v>
                </c:pt>
                <c:pt idx="41">
                  <c:v>-73.2</c:v>
                </c:pt>
                <c:pt idx="42">
                  <c:v>-256.0976</c:v>
                </c:pt>
                <c:pt idx="43">
                  <c:v>-370.2439</c:v>
                </c:pt>
                <c:pt idx="44">
                  <c:v>-560.48779999999999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1C3-49EF-98E5-854AD0115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334880"/>
        <c:axId val="1151335440"/>
      </c:scatterChart>
      <c:valAx>
        <c:axId val="1151334880"/>
        <c:scaling>
          <c:orientation val="minMax"/>
          <c:max val="1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DCV</a:t>
                </a:r>
              </a:p>
            </c:rich>
          </c:tx>
          <c:layout>
            <c:manualLayout>
              <c:xMode val="edge"/>
              <c:yMode val="edge"/>
              <c:x val="0.88958077436582106"/>
              <c:y val="0.5281172096478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335440"/>
        <c:crosses val="autoZero"/>
        <c:crossBetween val="midCat"/>
      </c:valAx>
      <c:valAx>
        <c:axId val="115133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Error (uV)</a:t>
                </a:r>
              </a:p>
            </c:rich>
          </c:tx>
          <c:layout>
            <c:manualLayout>
              <c:xMode val="edge"/>
              <c:yMode val="edge"/>
              <c:x val="0.46675567423230974"/>
              <c:y val="0.863279753582204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334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7693983579155406"/>
          <c:y val="0.11408989764129948"/>
          <c:w val="0.11843562545336038"/>
          <c:h val="0.1321774965045257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- 2022-11-1'!$G$9</c:f>
              <c:strCache>
                <c:ptCount val="1"/>
                <c:pt idx="0">
                  <c:v> Channel B 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- 2022-11-1'!$B$11:$B$55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1E-3</c:v>
                </c:pt>
                <c:pt idx="13">
                  <c:v>5.0000000000000001E-4</c:v>
                </c:pt>
                <c:pt idx="14">
                  <c:v>2.0000000000000001E-4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2.0000000000000002E-5</c:v>
                </c:pt>
                <c:pt idx="18">
                  <c:v>1.0000000000000001E-5</c:v>
                </c:pt>
                <c:pt idx="19">
                  <c:v>5.0000000000000004E-6</c:v>
                </c:pt>
                <c:pt idx="20">
                  <c:v>1.9999999999999999E-6</c:v>
                </c:pt>
                <c:pt idx="21">
                  <c:v>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- 2022-11-1'!$I$11:$I$55</c:f>
              <c:numCache>
                <c:formatCode>General</c:formatCode>
                <c:ptCount val="45"/>
                <c:pt idx="0">
                  <c:v>14.98</c:v>
                </c:pt>
                <c:pt idx="1">
                  <c:v>1.7590000000000001</c:v>
                </c:pt>
                <c:pt idx="2">
                  <c:v>12.371</c:v>
                </c:pt>
                <c:pt idx="3">
                  <c:v>1.1395</c:v>
                </c:pt>
                <c:pt idx="4">
                  <c:v>3.7545999999999999</c:v>
                </c:pt>
                <c:pt idx="5">
                  <c:v>4.6300999999999997</c:v>
                </c:pt>
                <c:pt idx="6">
                  <c:v>6.0256499999999997</c:v>
                </c:pt>
                <c:pt idx="7">
                  <c:v>4.6991100000000001</c:v>
                </c:pt>
                <c:pt idx="8">
                  <c:v>4.8565500000000004</c:v>
                </c:pt>
                <c:pt idx="9">
                  <c:v>5.5023970000000002</c:v>
                </c:pt>
                <c:pt idx="10">
                  <c:v>2.6205940000000001</c:v>
                </c:pt>
                <c:pt idx="11">
                  <c:v>5.4555819999999997</c:v>
                </c:pt>
                <c:pt idx="12">
                  <c:v>5.991663</c:v>
                </c:pt>
                <c:pt idx="13">
                  <c:v>5.0364750000000003</c:v>
                </c:pt>
                <c:pt idx="14">
                  <c:v>2.590042</c:v>
                </c:pt>
                <c:pt idx="15">
                  <c:v>2.108625</c:v>
                </c:pt>
                <c:pt idx="16">
                  <c:v>2.6680359999999999</c:v>
                </c:pt>
                <c:pt idx="17">
                  <c:v>2.3548800000000001</c:v>
                </c:pt>
                <c:pt idx="18">
                  <c:v>2.1723660000000002</c:v>
                </c:pt>
                <c:pt idx="19">
                  <c:v>2.479813</c:v>
                </c:pt>
                <c:pt idx="20">
                  <c:v>2.188358</c:v>
                </c:pt>
                <c:pt idx="21">
                  <c:v>2.1313210000000002</c:v>
                </c:pt>
                <c:pt idx="22">
                  <c:v>2.0864500000000001</c:v>
                </c:pt>
                <c:pt idx="23">
                  <c:v>2.1562070000000002</c:v>
                </c:pt>
                <c:pt idx="24">
                  <c:v>2.4020090000000001</c:v>
                </c:pt>
                <c:pt idx="25">
                  <c:v>2.386568</c:v>
                </c:pt>
                <c:pt idx="26">
                  <c:v>2.251776</c:v>
                </c:pt>
                <c:pt idx="27">
                  <c:v>2.4706049999999999</c:v>
                </c:pt>
                <c:pt idx="28">
                  <c:v>2.2942099999999996</c:v>
                </c:pt>
                <c:pt idx="29">
                  <c:v>2.1254</c:v>
                </c:pt>
                <c:pt idx="30">
                  <c:v>2.126239</c:v>
                </c:pt>
                <c:pt idx="31">
                  <c:v>5.3097339999999997</c:v>
                </c:pt>
                <c:pt idx="32">
                  <c:v>4.6674990000000003</c:v>
                </c:pt>
                <c:pt idx="33">
                  <c:v>5.4086479999999995</c:v>
                </c:pt>
                <c:pt idx="34">
                  <c:v>2.869494</c:v>
                </c:pt>
                <c:pt idx="35">
                  <c:v>4.9140199999999998</c:v>
                </c:pt>
                <c:pt idx="36">
                  <c:v>5.6937000000000006</c:v>
                </c:pt>
                <c:pt idx="37">
                  <c:v>5.8597900000000003</c:v>
                </c:pt>
                <c:pt idx="38">
                  <c:v>4.7256</c:v>
                </c:pt>
                <c:pt idx="39">
                  <c:v>5.3380000000000001</c:v>
                </c:pt>
                <c:pt idx="40">
                  <c:v>4.3952999999999998</c:v>
                </c:pt>
                <c:pt idx="41">
                  <c:v>1.853</c:v>
                </c:pt>
                <c:pt idx="42">
                  <c:v>6.0519999999999996</c:v>
                </c:pt>
                <c:pt idx="43">
                  <c:v>7.1099999999999994</c:v>
                </c:pt>
                <c:pt idx="44">
                  <c:v>7.27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22-4D77-A18E-7E96695B0315}"/>
            </c:ext>
          </c:extLst>
        </c:ser>
        <c:ser>
          <c:idx val="1"/>
          <c:order val="1"/>
          <c:tx>
            <c:strRef>
              <c:f>'calibration results - 2022-11-1'!$C$9</c:f>
              <c:strCache>
                <c:ptCount val="1"/>
                <c:pt idx="0">
                  <c:v> Channel A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- 2022-11-1'!$B$11:$B$55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1E-3</c:v>
                </c:pt>
                <c:pt idx="13">
                  <c:v>5.0000000000000001E-4</c:v>
                </c:pt>
                <c:pt idx="14">
                  <c:v>2.0000000000000001E-4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2.0000000000000002E-5</c:v>
                </c:pt>
                <c:pt idx="18">
                  <c:v>1.0000000000000001E-5</c:v>
                </c:pt>
                <c:pt idx="19">
                  <c:v>5.0000000000000004E-6</c:v>
                </c:pt>
                <c:pt idx="20">
                  <c:v>1.9999999999999999E-6</c:v>
                </c:pt>
                <c:pt idx="21">
                  <c:v>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- 2022-11-1'!$E$11:$E$55</c:f>
              <c:numCache>
                <c:formatCode>_(* #,##0.00_);_(* \(#,##0.00\);_(* "-"??_);_(@_)</c:formatCode>
                <c:ptCount val="45"/>
                <c:pt idx="0">
                  <c:v>11.92</c:v>
                </c:pt>
                <c:pt idx="1">
                  <c:v>2.609</c:v>
                </c:pt>
                <c:pt idx="2">
                  <c:v>1.478</c:v>
                </c:pt>
                <c:pt idx="3">
                  <c:v>1.9269000000000001</c:v>
                </c:pt>
                <c:pt idx="4">
                  <c:v>6.202</c:v>
                </c:pt>
                <c:pt idx="5">
                  <c:v>7.2666000000000004</c:v>
                </c:pt>
                <c:pt idx="6">
                  <c:v>7.7925899999999997</c:v>
                </c:pt>
                <c:pt idx="7">
                  <c:v>6.9639499999999996</c:v>
                </c:pt>
                <c:pt idx="8">
                  <c:v>7.5203899999999999</c:v>
                </c:pt>
                <c:pt idx="9">
                  <c:v>7.3488930000000003</c:v>
                </c:pt>
                <c:pt idx="10">
                  <c:v>7.0621800000000006</c:v>
                </c:pt>
                <c:pt idx="11">
                  <c:v>6.8274439999999998</c:v>
                </c:pt>
                <c:pt idx="12">
                  <c:v>6.588692</c:v>
                </c:pt>
                <c:pt idx="13">
                  <c:v>7.5301299999999998</c:v>
                </c:pt>
                <c:pt idx="14">
                  <c:v>8.0289730000000006</c:v>
                </c:pt>
                <c:pt idx="15">
                  <c:v>6.6560439999999996</c:v>
                </c:pt>
                <c:pt idx="16">
                  <c:v>6.6159330000000001</c:v>
                </c:pt>
                <c:pt idx="17">
                  <c:v>7.0494669999999999</c:v>
                </c:pt>
                <c:pt idx="18">
                  <c:v>6.3288500000000001</c:v>
                </c:pt>
                <c:pt idx="19">
                  <c:v>6.3440120000000002</c:v>
                </c:pt>
                <c:pt idx="20">
                  <c:v>6.5135579999999997</c:v>
                </c:pt>
                <c:pt idx="21">
                  <c:v>5.9754380000000005</c:v>
                </c:pt>
                <c:pt idx="22">
                  <c:v>5.2492539999999996</c:v>
                </c:pt>
                <c:pt idx="23">
                  <c:v>5.6828269999999996</c:v>
                </c:pt>
                <c:pt idx="24">
                  <c:v>5.8872930000000006</c:v>
                </c:pt>
                <c:pt idx="25">
                  <c:v>6.1332080000000007</c:v>
                </c:pt>
                <c:pt idx="26">
                  <c:v>6.2118399999999996</c:v>
                </c:pt>
                <c:pt idx="27">
                  <c:v>6.8825810000000001</c:v>
                </c:pt>
                <c:pt idx="28">
                  <c:v>6.8423609999999995</c:v>
                </c:pt>
                <c:pt idx="29">
                  <c:v>6.6366129999999997</c:v>
                </c:pt>
                <c:pt idx="30">
                  <c:v>7.4946640000000002</c:v>
                </c:pt>
                <c:pt idx="31">
                  <c:v>8.0556570000000001</c:v>
                </c:pt>
                <c:pt idx="32">
                  <c:v>7.4801169999999999</c:v>
                </c:pt>
                <c:pt idx="33">
                  <c:v>6.9298770000000003</c:v>
                </c:pt>
                <c:pt idx="34">
                  <c:v>7.3798269999999997</c:v>
                </c:pt>
                <c:pt idx="35">
                  <c:v>7.0463499999999994</c:v>
                </c:pt>
                <c:pt idx="36">
                  <c:v>7.1002999999999998</c:v>
                </c:pt>
                <c:pt idx="37">
                  <c:v>7.55091</c:v>
                </c:pt>
                <c:pt idx="38">
                  <c:v>6.5938999999999997</c:v>
                </c:pt>
                <c:pt idx="39">
                  <c:v>6.9774000000000003</c:v>
                </c:pt>
                <c:pt idx="40">
                  <c:v>5.5948000000000002</c:v>
                </c:pt>
                <c:pt idx="41">
                  <c:v>3.363</c:v>
                </c:pt>
                <c:pt idx="42">
                  <c:v>0.38400000000000001</c:v>
                </c:pt>
                <c:pt idx="43">
                  <c:v>8.7520000000000007</c:v>
                </c:pt>
                <c:pt idx="44">
                  <c:v>12.417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322-4D77-A18E-7E96695B0315}"/>
            </c:ext>
          </c:extLst>
        </c:ser>
        <c:ser>
          <c:idx val="4"/>
          <c:order val="2"/>
          <c:tx>
            <c:strRef>
              <c:f>'calibration results - 2022-11-1'!$K$9:$K$10</c:f>
              <c:strCache>
                <c:ptCount val="2"/>
                <c:pt idx="0">
                  <c:v>specified</c:v>
                </c:pt>
                <c:pt idx="1">
                  <c:v>error (uV)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- 2022-11-1'!$B$11:$B$55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1E-3</c:v>
                </c:pt>
                <c:pt idx="13">
                  <c:v>5.0000000000000001E-4</c:v>
                </c:pt>
                <c:pt idx="14">
                  <c:v>2.0000000000000001E-4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2.0000000000000002E-5</c:v>
                </c:pt>
                <c:pt idx="18">
                  <c:v>1.0000000000000001E-5</c:v>
                </c:pt>
                <c:pt idx="19">
                  <c:v>5.0000000000000004E-6</c:v>
                </c:pt>
                <c:pt idx="20">
                  <c:v>1.9999999999999999E-6</c:v>
                </c:pt>
                <c:pt idx="21">
                  <c:v>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- 2022-11-1'!$K$11:$K$55</c:f>
              <c:numCache>
                <c:formatCode>_-* #,##0_-;\-* #,##0_-;_-* "-"??_-;_-@_-</c:formatCode>
                <c:ptCount val="45"/>
                <c:pt idx="0">
                  <c:v>560.48779999999999</c:v>
                </c:pt>
                <c:pt idx="1">
                  <c:v>370.2439</c:v>
                </c:pt>
                <c:pt idx="2">
                  <c:v>256.0976</c:v>
                </c:pt>
                <c:pt idx="3">
                  <c:v>73.2</c:v>
                </c:pt>
                <c:pt idx="4">
                  <c:v>51.8</c:v>
                </c:pt>
                <c:pt idx="5">
                  <c:v>39.32</c:v>
                </c:pt>
                <c:pt idx="6">
                  <c:v>35.160000000000004</c:v>
                </c:pt>
                <c:pt idx="7">
                  <c:v>33.08</c:v>
                </c:pt>
                <c:pt idx="8">
                  <c:v>31.832000000000004</c:v>
                </c:pt>
                <c:pt idx="9">
                  <c:v>31.416</c:v>
                </c:pt>
                <c:pt idx="10">
                  <c:v>31.207999999999998</c:v>
                </c:pt>
                <c:pt idx="11">
                  <c:v>31.083200000000001</c:v>
                </c:pt>
                <c:pt idx="12">
                  <c:v>31.041599999999999</c:v>
                </c:pt>
                <c:pt idx="13">
                  <c:v>31.020800000000001</c:v>
                </c:pt>
                <c:pt idx="14">
                  <c:v>31.008320000000001</c:v>
                </c:pt>
                <c:pt idx="15">
                  <c:v>31.004160000000002</c:v>
                </c:pt>
                <c:pt idx="16">
                  <c:v>31.002079999999999</c:v>
                </c:pt>
                <c:pt idx="17">
                  <c:v>31.000829999999997</c:v>
                </c:pt>
                <c:pt idx="18">
                  <c:v>31.000419999999998</c:v>
                </c:pt>
                <c:pt idx="19">
                  <c:v>31.000210000000003</c:v>
                </c:pt>
                <c:pt idx="20">
                  <c:v>31.000080000000001</c:v>
                </c:pt>
                <c:pt idx="21">
                  <c:v>31.000039999999998</c:v>
                </c:pt>
                <c:pt idx="22">
                  <c:v>31</c:v>
                </c:pt>
                <c:pt idx="23">
                  <c:v>31.000039999999998</c:v>
                </c:pt>
                <c:pt idx="24">
                  <c:v>31.000080000000001</c:v>
                </c:pt>
                <c:pt idx="25">
                  <c:v>31.000210000000003</c:v>
                </c:pt>
                <c:pt idx="26">
                  <c:v>31.000419999999998</c:v>
                </c:pt>
                <c:pt idx="27">
                  <c:v>31.000829999999997</c:v>
                </c:pt>
                <c:pt idx="28">
                  <c:v>31.002079999999999</c:v>
                </c:pt>
                <c:pt idx="29">
                  <c:v>31.004160000000002</c:v>
                </c:pt>
                <c:pt idx="30">
                  <c:v>31.008320000000001</c:v>
                </c:pt>
                <c:pt idx="31">
                  <c:v>31.020800000000001</c:v>
                </c:pt>
                <c:pt idx="32">
                  <c:v>31.041599999999999</c:v>
                </c:pt>
                <c:pt idx="33">
                  <c:v>31.083200000000001</c:v>
                </c:pt>
                <c:pt idx="34">
                  <c:v>31.207999999999998</c:v>
                </c:pt>
                <c:pt idx="35">
                  <c:v>31.416</c:v>
                </c:pt>
                <c:pt idx="36">
                  <c:v>31.832000000000004</c:v>
                </c:pt>
                <c:pt idx="37">
                  <c:v>33.08</c:v>
                </c:pt>
                <c:pt idx="38">
                  <c:v>35.160000000000004</c:v>
                </c:pt>
                <c:pt idx="39">
                  <c:v>39.32</c:v>
                </c:pt>
                <c:pt idx="40">
                  <c:v>51.8</c:v>
                </c:pt>
                <c:pt idx="41">
                  <c:v>73.2</c:v>
                </c:pt>
                <c:pt idx="42">
                  <c:v>256.0976</c:v>
                </c:pt>
                <c:pt idx="43">
                  <c:v>370.2439</c:v>
                </c:pt>
                <c:pt idx="44">
                  <c:v>560.48779999999999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322-4D77-A18E-7E96695B0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454784"/>
        <c:axId val="1046451984"/>
      </c:scatterChart>
      <c:scatterChart>
        <c:scatterStyle val="smoothMarker"/>
        <c:varyColors val="0"/>
        <c:ser>
          <c:idx val="6"/>
          <c:order val="3"/>
          <c:tx>
            <c:strRef>
              <c:f>'calibration results - 2022-11-1'!$N$9:$N$10</c:f>
              <c:strCache>
                <c:ptCount val="2"/>
                <c:pt idx="0">
                  <c:v>average(Error)/</c:v>
                </c:pt>
                <c:pt idx="1">
                  <c:v>specified error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- 2022-11-1'!$B$11:$B$55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1E-3</c:v>
                </c:pt>
                <c:pt idx="13">
                  <c:v>5.0000000000000001E-4</c:v>
                </c:pt>
                <c:pt idx="14">
                  <c:v>2.0000000000000001E-4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2.0000000000000002E-5</c:v>
                </c:pt>
                <c:pt idx="18">
                  <c:v>1.0000000000000001E-5</c:v>
                </c:pt>
                <c:pt idx="19">
                  <c:v>5.0000000000000004E-6</c:v>
                </c:pt>
                <c:pt idx="20">
                  <c:v>1.9999999999999999E-6</c:v>
                </c:pt>
                <c:pt idx="21">
                  <c:v>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- 2022-11-1'!$N$11:$N$55</c:f>
              <c:numCache>
                <c:formatCode>0%</c:formatCode>
                <c:ptCount val="45"/>
                <c:pt idx="23">
                  <c:v>0.12643586911500759</c:v>
                </c:pt>
                <c:pt idx="24">
                  <c:v>0.13369807432755013</c:v>
                </c:pt>
                <c:pt idx="25">
                  <c:v>0.13741481106095732</c:v>
                </c:pt>
                <c:pt idx="26">
                  <c:v>0.13650808601947975</c:v>
                </c:pt>
                <c:pt idx="27">
                  <c:v>0.1508537997208462</c:v>
                </c:pt>
                <c:pt idx="28">
                  <c:v>0.14735416139820295</c:v>
                </c:pt>
                <c:pt idx="29">
                  <c:v>0.14130382826046567</c:v>
                </c:pt>
                <c:pt idx="30">
                  <c:v>0.15513421881611128</c:v>
                </c:pt>
                <c:pt idx="31">
                  <c:v>0.21542627849700843</c:v>
                </c:pt>
                <c:pt idx="32">
                  <c:v>0.19566671821040152</c:v>
                </c:pt>
                <c:pt idx="33">
                  <c:v>0.19847578434652802</c:v>
                </c:pt>
                <c:pt idx="34">
                  <c:v>0.16420983401691874</c:v>
                </c:pt>
                <c:pt idx="35">
                  <c:v>0.19035475553857906</c:v>
                </c:pt>
                <c:pt idx="36">
                  <c:v>0.20096129680824326</c:v>
                </c:pt>
                <c:pt idx="37">
                  <c:v>0.2027010278113664</c:v>
                </c:pt>
                <c:pt idx="38">
                  <c:v>0.16097127417519907</c:v>
                </c:pt>
                <c:pt idx="39">
                  <c:v>0.15660478128179045</c:v>
                </c:pt>
                <c:pt idx="40">
                  <c:v>9.6429536679536687E-2</c:v>
                </c:pt>
                <c:pt idx="41">
                  <c:v>3.5628415300546445E-2</c:v>
                </c:pt>
                <c:pt idx="42">
                  <c:v>1.2565521894777616E-2</c:v>
                </c:pt>
                <c:pt idx="43">
                  <c:v>2.1421014633867027E-2</c:v>
                </c:pt>
                <c:pt idx="44">
                  <c:v>1.756238048357163E-2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322-4D77-A18E-7E96695B0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546320"/>
        <c:axId val="1156544640"/>
      </c:scatterChart>
      <c:valAx>
        <c:axId val="1046454784"/>
        <c:scaling>
          <c:logBase val="10"/>
          <c:orientation val="minMax"/>
          <c:max val="10"/>
          <c:min val="1.0000000000000004E-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abs(DCV) (V)</a:t>
                </a:r>
              </a:p>
            </c:rich>
          </c:tx>
          <c:layout>
            <c:manualLayout>
              <c:xMode val="edge"/>
              <c:yMode val="edge"/>
              <c:x val="0.71868624833110817"/>
              <c:y val="0.9001688340359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451984"/>
        <c:crossesAt val="1"/>
        <c:crossBetween val="midCat"/>
      </c:valAx>
      <c:valAx>
        <c:axId val="104645198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abs(Error) (uV)</a:t>
                </a:r>
              </a:p>
            </c:rich>
          </c:tx>
          <c:layout>
            <c:manualLayout>
              <c:xMode val="edge"/>
              <c:yMode val="edge"/>
              <c:x val="1.0680907877169559E-2"/>
              <c:y val="0.19572301125910663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454784"/>
        <c:crossesAt val="1.0000000000000004E-6"/>
        <c:crossBetween val="midCat"/>
      </c:valAx>
      <c:valAx>
        <c:axId val="1156544640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/>
                  <a:t>% specified error</a:t>
                </a:r>
              </a:p>
            </c:rich>
          </c:tx>
          <c:layout>
            <c:manualLayout>
              <c:xMode val="edge"/>
              <c:yMode val="edge"/>
              <c:x val="0.87947663551401867"/>
              <c:y val="0.24792601859347022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546320"/>
        <c:crosses val="max"/>
        <c:crossBetween val="midCat"/>
      </c:valAx>
      <c:valAx>
        <c:axId val="1156546320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6544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7734036983694801"/>
          <c:y val="9.9848687138406778E-2"/>
          <c:w val="0.15951986375534832"/>
          <c:h val="0.18024158195178874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- 2015-12-1'!$G$59</c:f>
              <c:strCache>
                <c:ptCount val="1"/>
                <c:pt idx="0">
                  <c:v>Channel B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- 2015-12-1'!$A$90:$A$117</c:f>
              <c:numCache>
                <c:formatCode>0.00E+00</c:formatCode>
                <c:ptCount val="28"/>
                <c:pt idx="0">
                  <c:v>1E-10</c:v>
                </c:pt>
                <c:pt idx="1">
                  <c:v>2.0000000000000001E-10</c:v>
                </c:pt>
                <c:pt idx="2">
                  <c:v>5.0000000000000003E-10</c:v>
                </c:pt>
                <c:pt idx="3">
                  <c:v>1.0000000000000001E-9</c:v>
                </c:pt>
                <c:pt idx="4">
                  <c:v>2.0000000000000001E-9</c:v>
                </c:pt>
                <c:pt idx="5">
                  <c:v>5.0000000000000001E-9</c:v>
                </c:pt>
                <c:pt idx="6">
                  <c:v>1E-8</c:v>
                </c:pt>
                <c:pt idx="7">
                  <c:v>2E-8</c:v>
                </c:pt>
                <c:pt idx="8">
                  <c:v>4.9999999999999998E-8</c:v>
                </c:pt>
                <c:pt idx="9">
                  <c:v>9.9999999999999995E-8</c:v>
                </c:pt>
                <c:pt idx="10">
                  <c:v>1.9999999999999999E-7</c:v>
                </c:pt>
                <c:pt idx="11">
                  <c:v>4.9999999999999998E-7</c:v>
                </c:pt>
                <c:pt idx="12">
                  <c:v>9.9999999999999995E-7</c:v>
                </c:pt>
                <c:pt idx="13">
                  <c:v>1.9999999999999999E-6</c:v>
                </c:pt>
                <c:pt idx="14">
                  <c:v>5.0000000000000004E-6</c:v>
                </c:pt>
                <c:pt idx="15">
                  <c:v>1.0000000000000001E-5</c:v>
                </c:pt>
                <c:pt idx="16">
                  <c:v>2.0000000000000002E-5</c:v>
                </c:pt>
                <c:pt idx="17">
                  <c:v>5.0000000000000002E-5</c:v>
                </c:pt>
                <c:pt idx="18">
                  <c:v>1E-4</c:v>
                </c:pt>
                <c:pt idx="19">
                  <c:v>2.0000000000000001E-4</c:v>
                </c:pt>
                <c:pt idx="20">
                  <c:v>5.0000000000000001E-4</c:v>
                </c:pt>
                <c:pt idx="21">
                  <c:v>1E-3</c:v>
                </c:pt>
                <c:pt idx="22">
                  <c:v>2E-3</c:v>
                </c:pt>
                <c:pt idx="23">
                  <c:v>5.0000000000000001E-3</c:v>
                </c:pt>
                <c:pt idx="24">
                  <c:v>0.01</c:v>
                </c:pt>
                <c:pt idx="25">
                  <c:v>0.02</c:v>
                </c:pt>
                <c:pt idx="26">
                  <c:v>0.05</c:v>
                </c:pt>
                <c:pt idx="27">
                  <c:v>0.1</c:v>
                </c:pt>
              </c:numCache>
            </c:numRef>
          </c:xVal>
          <c:yVal>
            <c:numRef>
              <c:f>'calibration results - 2015-12-1'!$H$90:$H$117</c:f>
              <c:numCache>
                <c:formatCode>0.00E+00</c:formatCode>
                <c:ptCount val="28"/>
                <c:pt idx="0">
                  <c:v>1.8707470000000001E-10</c:v>
                </c:pt>
                <c:pt idx="1">
                  <c:v>2.180117E-10</c:v>
                </c:pt>
                <c:pt idx="2">
                  <c:v>1.6646040000000001E-10</c:v>
                </c:pt>
                <c:pt idx="3">
                  <c:v>1.9551529999999999E-10</c:v>
                </c:pt>
                <c:pt idx="4">
                  <c:v>2.073386E-10</c:v>
                </c:pt>
                <c:pt idx="5">
                  <c:v>2.0213189999999999E-10</c:v>
                </c:pt>
                <c:pt idx="6">
                  <c:v>5.2929469999999999E-10</c:v>
                </c:pt>
                <c:pt idx="7">
                  <c:v>4.801025E-10</c:v>
                </c:pt>
                <c:pt idx="8">
                  <c:v>3.7526540000000002E-10</c:v>
                </c:pt>
                <c:pt idx="9">
                  <c:v>2.5929969999999998E-10</c:v>
                </c:pt>
                <c:pt idx="10">
                  <c:v>2.6907469999999998E-10</c:v>
                </c:pt>
                <c:pt idx="11">
                  <c:v>3.2513250000000001E-10</c:v>
                </c:pt>
                <c:pt idx="12">
                  <c:v>3.959E-10</c:v>
                </c:pt>
                <c:pt idx="13">
                  <c:v>5.0645099999999995E-10</c:v>
                </c:pt>
                <c:pt idx="14">
                  <c:v>2.1839099999999999E-10</c:v>
                </c:pt>
                <c:pt idx="15">
                  <c:v>5.7097000000000005E-10</c:v>
                </c:pt>
                <c:pt idx="16">
                  <c:v>5.3002999999999998E-10</c:v>
                </c:pt>
                <c:pt idx="17">
                  <c:v>5.4793999999999997E-10</c:v>
                </c:pt>
                <c:pt idx="18">
                  <c:v>3.135E-10</c:v>
                </c:pt>
                <c:pt idx="19">
                  <c:v>4.8002999999999996E-9</c:v>
                </c:pt>
                <c:pt idx="20">
                  <c:v>3.5441999999999998E-9</c:v>
                </c:pt>
                <c:pt idx="21">
                  <c:v>1.6600000000000001E-9</c:v>
                </c:pt>
                <c:pt idx="22">
                  <c:v>2.8530000000000001E-8</c:v>
                </c:pt>
                <c:pt idx="23">
                  <c:v>4.5150999999999998E-8</c:v>
                </c:pt>
                <c:pt idx="24">
                  <c:v>3.0349999999999997E-8</c:v>
                </c:pt>
                <c:pt idx="25">
                  <c:v>1.0125999999999999E-7</c:v>
                </c:pt>
                <c:pt idx="26">
                  <c:v>4.7938999999999995E-7</c:v>
                </c:pt>
                <c:pt idx="27">
                  <c:v>-2.7710000000000001E-7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EC-4360-91AE-6B7749B11794}"/>
            </c:ext>
          </c:extLst>
        </c:ser>
        <c:ser>
          <c:idx val="1"/>
          <c:order val="1"/>
          <c:tx>
            <c:strRef>
              <c:f>'calibration results - 2015-12-1'!$C$59</c:f>
              <c:strCache>
                <c:ptCount val="1"/>
                <c:pt idx="0">
                  <c:v>Channel 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- 2015-12-1'!$A$90:$A$117</c:f>
              <c:numCache>
                <c:formatCode>0.00E+00</c:formatCode>
                <c:ptCount val="28"/>
                <c:pt idx="0">
                  <c:v>1E-10</c:v>
                </c:pt>
                <c:pt idx="1">
                  <c:v>2.0000000000000001E-10</c:v>
                </c:pt>
                <c:pt idx="2">
                  <c:v>5.0000000000000003E-10</c:v>
                </c:pt>
                <c:pt idx="3">
                  <c:v>1.0000000000000001E-9</c:v>
                </c:pt>
                <c:pt idx="4">
                  <c:v>2.0000000000000001E-9</c:v>
                </c:pt>
                <c:pt idx="5">
                  <c:v>5.0000000000000001E-9</c:v>
                </c:pt>
                <c:pt idx="6">
                  <c:v>1E-8</c:v>
                </c:pt>
                <c:pt idx="7">
                  <c:v>2E-8</c:v>
                </c:pt>
                <c:pt idx="8">
                  <c:v>4.9999999999999998E-8</c:v>
                </c:pt>
                <c:pt idx="9">
                  <c:v>9.9999999999999995E-8</c:v>
                </c:pt>
                <c:pt idx="10">
                  <c:v>1.9999999999999999E-7</c:v>
                </c:pt>
                <c:pt idx="11">
                  <c:v>4.9999999999999998E-7</c:v>
                </c:pt>
                <c:pt idx="12">
                  <c:v>9.9999999999999995E-7</c:v>
                </c:pt>
                <c:pt idx="13">
                  <c:v>1.9999999999999999E-6</c:v>
                </c:pt>
                <c:pt idx="14">
                  <c:v>5.0000000000000004E-6</c:v>
                </c:pt>
                <c:pt idx="15">
                  <c:v>1.0000000000000001E-5</c:v>
                </c:pt>
                <c:pt idx="16">
                  <c:v>2.0000000000000002E-5</c:v>
                </c:pt>
                <c:pt idx="17">
                  <c:v>5.0000000000000002E-5</c:v>
                </c:pt>
                <c:pt idx="18">
                  <c:v>1E-4</c:v>
                </c:pt>
                <c:pt idx="19">
                  <c:v>2.0000000000000001E-4</c:v>
                </c:pt>
                <c:pt idx="20">
                  <c:v>5.0000000000000001E-4</c:v>
                </c:pt>
                <c:pt idx="21">
                  <c:v>1E-3</c:v>
                </c:pt>
                <c:pt idx="22">
                  <c:v>2E-3</c:v>
                </c:pt>
                <c:pt idx="23">
                  <c:v>5.0000000000000001E-3</c:v>
                </c:pt>
                <c:pt idx="24">
                  <c:v>0.01</c:v>
                </c:pt>
                <c:pt idx="25">
                  <c:v>0.02</c:v>
                </c:pt>
                <c:pt idx="26">
                  <c:v>0.05</c:v>
                </c:pt>
                <c:pt idx="27">
                  <c:v>0.1</c:v>
                </c:pt>
              </c:numCache>
            </c:numRef>
          </c:xVal>
          <c:yVal>
            <c:numRef>
              <c:f>'calibration results - 2015-12-1'!$D$90:$D$117</c:f>
              <c:numCache>
                <c:formatCode>0.00E+00</c:formatCode>
                <c:ptCount val="28"/>
                <c:pt idx="0">
                  <c:v>-1.788065E-10</c:v>
                </c:pt>
                <c:pt idx="1">
                  <c:v>-1.8760350000000001E-10</c:v>
                </c:pt>
                <c:pt idx="2">
                  <c:v>-1.8149040000000001E-10</c:v>
                </c:pt>
                <c:pt idx="3">
                  <c:v>-1.753347E-10</c:v>
                </c:pt>
                <c:pt idx="4">
                  <c:v>-2.025738E-10</c:v>
                </c:pt>
                <c:pt idx="5">
                  <c:v>-1.939048E-10</c:v>
                </c:pt>
                <c:pt idx="6">
                  <c:v>-1.5392750000000001E-10</c:v>
                </c:pt>
                <c:pt idx="7">
                  <c:v>-1.578929E-10</c:v>
                </c:pt>
                <c:pt idx="8">
                  <c:v>8.7790500000000002E-12</c:v>
                </c:pt>
                <c:pt idx="9">
                  <c:v>-4.6987269999999998E-11</c:v>
                </c:pt>
                <c:pt idx="10">
                  <c:v>-1.9281390000000001E-10</c:v>
                </c:pt>
                <c:pt idx="11">
                  <c:v>-5.7659200000000001E-11</c:v>
                </c:pt>
                <c:pt idx="12">
                  <c:v>3.1426E-11</c:v>
                </c:pt>
                <c:pt idx="13">
                  <c:v>2.1607999999999999E-11</c:v>
                </c:pt>
                <c:pt idx="14">
                  <c:v>1.7172000000000002E-11</c:v>
                </c:pt>
                <c:pt idx="15">
                  <c:v>6.2470000000000005E-11</c:v>
                </c:pt>
                <c:pt idx="16">
                  <c:v>-2.9360000000000003E-11</c:v>
                </c:pt>
                <c:pt idx="17">
                  <c:v>1.4244E-10</c:v>
                </c:pt>
                <c:pt idx="18">
                  <c:v>1.1979999999999999E-10</c:v>
                </c:pt>
                <c:pt idx="19">
                  <c:v>-8.8749999999999999E-10</c:v>
                </c:pt>
                <c:pt idx="20">
                  <c:v>-7.2100000000000002E-11</c:v>
                </c:pt>
                <c:pt idx="21">
                  <c:v>2.8300000000000001E-10</c:v>
                </c:pt>
                <c:pt idx="22">
                  <c:v>-3.7165999999999997E-8</c:v>
                </c:pt>
                <c:pt idx="23">
                  <c:v>-2.8530000000000001E-8</c:v>
                </c:pt>
                <c:pt idx="24">
                  <c:v>-2.237E-9</c:v>
                </c:pt>
                <c:pt idx="25">
                  <c:v>1.9175999999999999E-7</c:v>
                </c:pt>
                <c:pt idx="26">
                  <c:v>4.4292E-7</c:v>
                </c:pt>
                <c:pt idx="27">
                  <c:v>3.996E-7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FEC-4360-91AE-6B7749B11794}"/>
            </c:ext>
          </c:extLst>
        </c:ser>
        <c:ser>
          <c:idx val="0"/>
          <c:order val="2"/>
          <c:tx>
            <c:strRef>
              <c:f>'calibration results - 2015-12-1'!$K$59:$K$60</c:f>
              <c:strCache>
                <c:ptCount val="2"/>
                <c:pt idx="0">
                  <c:v>specified</c:v>
                </c:pt>
                <c:pt idx="1">
                  <c:v>error (A)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- 2015-12-1'!$A$90:$A$117</c:f>
              <c:numCache>
                <c:formatCode>0.00E+00</c:formatCode>
                <c:ptCount val="28"/>
                <c:pt idx="0">
                  <c:v>1E-10</c:v>
                </c:pt>
                <c:pt idx="1">
                  <c:v>2.0000000000000001E-10</c:v>
                </c:pt>
                <c:pt idx="2">
                  <c:v>5.0000000000000003E-10</c:v>
                </c:pt>
                <c:pt idx="3">
                  <c:v>1.0000000000000001E-9</c:v>
                </c:pt>
                <c:pt idx="4">
                  <c:v>2.0000000000000001E-9</c:v>
                </c:pt>
                <c:pt idx="5">
                  <c:v>5.0000000000000001E-9</c:v>
                </c:pt>
                <c:pt idx="6">
                  <c:v>1E-8</c:v>
                </c:pt>
                <c:pt idx="7">
                  <c:v>2E-8</c:v>
                </c:pt>
                <c:pt idx="8">
                  <c:v>4.9999999999999998E-8</c:v>
                </c:pt>
                <c:pt idx="9">
                  <c:v>9.9999999999999995E-8</c:v>
                </c:pt>
                <c:pt idx="10">
                  <c:v>1.9999999999999999E-7</c:v>
                </c:pt>
                <c:pt idx="11">
                  <c:v>4.9999999999999998E-7</c:v>
                </c:pt>
                <c:pt idx="12">
                  <c:v>9.9999999999999995E-7</c:v>
                </c:pt>
                <c:pt idx="13">
                  <c:v>1.9999999999999999E-6</c:v>
                </c:pt>
                <c:pt idx="14">
                  <c:v>5.0000000000000004E-6</c:v>
                </c:pt>
                <c:pt idx="15">
                  <c:v>1.0000000000000001E-5</c:v>
                </c:pt>
                <c:pt idx="16">
                  <c:v>2.0000000000000002E-5</c:v>
                </c:pt>
                <c:pt idx="17">
                  <c:v>5.0000000000000002E-5</c:v>
                </c:pt>
                <c:pt idx="18">
                  <c:v>1E-4</c:v>
                </c:pt>
                <c:pt idx="19">
                  <c:v>2.0000000000000001E-4</c:v>
                </c:pt>
                <c:pt idx="20">
                  <c:v>5.0000000000000001E-4</c:v>
                </c:pt>
                <c:pt idx="21">
                  <c:v>1E-3</c:v>
                </c:pt>
                <c:pt idx="22">
                  <c:v>2E-3</c:v>
                </c:pt>
                <c:pt idx="23">
                  <c:v>5.0000000000000001E-3</c:v>
                </c:pt>
                <c:pt idx="24">
                  <c:v>0.01</c:v>
                </c:pt>
                <c:pt idx="25">
                  <c:v>0.02</c:v>
                </c:pt>
                <c:pt idx="26">
                  <c:v>0.05</c:v>
                </c:pt>
                <c:pt idx="27">
                  <c:v>0.1</c:v>
                </c:pt>
              </c:numCache>
            </c:numRef>
          </c:xVal>
          <c:yVal>
            <c:numRef>
              <c:f>'calibration results - 2015-12-1'!$K$90:$K$117</c:f>
              <c:numCache>
                <c:formatCode>0.00E+00</c:formatCode>
                <c:ptCount val="28"/>
                <c:pt idx="0">
                  <c:v>3.3000050000000001E-9</c:v>
                </c:pt>
                <c:pt idx="1">
                  <c:v>3.3000100000000001E-9</c:v>
                </c:pt>
                <c:pt idx="2">
                  <c:v>3.3000260000000002E-9</c:v>
                </c:pt>
                <c:pt idx="3">
                  <c:v>3.3000519999999998E-9</c:v>
                </c:pt>
                <c:pt idx="4">
                  <c:v>3.3001039999999998E-9</c:v>
                </c:pt>
                <c:pt idx="5">
                  <c:v>3.3002599999999999E-9</c:v>
                </c:pt>
                <c:pt idx="6">
                  <c:v>3.3005200000000001E-9</c:v>
                </c:pt>
                <c:pt idx="7">
                  <c:v>3.30104E-9</c:v>
                </c:pt>
                <c:pt idx="8">
                  <c:v>3.3026000000000002E-9</c:v>
                </c:pt>
                <c:pt idx="9">
                  <c:v>3.3052000000000001E-9</c:v>
                </c:pt>
                <c:pt idx="10">
                  <c:v>3.3104000000000001E-9</c:v>
                </c:pt>
                <c:pt idx="11">
                  <c:v>3.3259999999999999E-9</c:v>
                </c:pt>
                <c:pt idx="12">
                  <c:v>3.352E-9</c:v>
                </c:pt>
                <c:pt idx="13">
                  <c:v>3.4039999999999998E-9</c:v>
                </c:pt>
                <c:pt idx="14">
                  <c:v>3.5600000000000001E-9</c:v>
                </c:pt>
                <c:pt idx="15">
                  <c:v>3.8199999999999996E-9</c:v>
                </c:pt>
                <c:pt idx="16">
                  <c:v>4.3400000000000003E-9</c:v>
                </c:pt>
                <c:pt idx="17">
                  <c:v>5.8999999999999999E-9</c:v>
                </c:pt>
                <c:pt idx="18">
                  <c:v>8.5E-9</c:v>
                </c:pt>
                <c:pt idx="19">
                  <c:v>3.0400000000000001E-8</c:v>
                </c:pt>
                <c:pt idx="20">
                  <c:v>4.6000000000000002E-8</c:v>
                </c:pt>
                <c:pt idx="21">
                  <c:v>7.1999999999999996E-8</c:v>
                </c:pt>
                <c:pt idx="22">
                  <c:v>3.6800000000000001E-7</c:v>
                </c:pt>
                <c:pt idx="23">
                  <c:v>5.8999999999999996E-7</c:v>
                </c:pt>
                <c:pt idx="24">
                  <c:v>9.5999999999999991E-7</c:v>
                </c:pt>
                <c:pt idx="25">
                  <c:v>7.34E-6</c:v>
                </c:pt>
                <c:pt idx="26">
                  <c:v>1.34E-5</c:v>
                </c:pt>
                <c:pt idx="27">
                  <c:v>2.3499999999999999E-5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FEC-4360-91AE-6B7749B11794}"/>
            </c:ext>
          </c:extLst>
        </c:ser>
        <c:ser>
          <c:idx val="2"/>
          <c:order val="3"/>
          <c:tx>
            <c:strRef>
              <c:f>'calibration results - 2015-12-1'!$L$59:$L$60</c:f>
              <c:strCache>
                <c:ptCount val="2"/>
                <c:pt idx="0">
                  <c:v>-specified</c:v>
                </c:pt>
                <c:pt idx="1">
                  <c:v>error (A)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- 2015-12-1'!$A$90:$A$117</c:f>
              <c:numCache>
                <c:formatCode>0.00E+00</c:formatCode>
                <c:ptCount val="28"/>
                <c:pt idx="0">
                  <c:v>1E-10</c:v>
                </c:pt>
                <c:pt idx="1">
                  <c:v>2.0000000000000001E-10</c:v>
                </c:pt>
                <c:pt idx="2">
                  <c:v>5.0000000000000003E-10</c:v>
                </c:pt>
                <c:pt idx="3">
                  <c:v>1.0000000000000001E-9</c:v>
                </c:pt>
                <c:pt idx="4">
                  <c:v>2.0000000000000001E-9</c:v>
                </c:pt>
                <c:pt idx="5">
                  <c:v>5.0000000000000001E-9</c:v>
                </c:pt>
                <c:pt idx="6">
                  <c:v>1E-8</c:v>
                </c:pt>
                <c:pt idx="7">
                  <c:v>2E-8</c:v>
                </c:pt>
                <c:pt idx="8">
                  <c:v>4.9999999999999998E-8</c:v>
                </c:pt>
                <c:pt idx="9">
                  <c:v>9.9999999999999995E-8</c:v>
                </c:pt>
                <c:pt idx="10">
                  <c:v>1.9999999999999999E-7</c:v>
                </c:pt>
                <c:pt idx="11">
                  <c:v>4.9999999999999998E-7</c:v>
                </c:pt>
                <c:pt idx="12">
                  <c:v>9.9999999999999995E-7</c:v>
                </c:pt>
                <c:pt idx="13">
                  <c:v>1.9999999999999999E-6</c:v>
                </c:pt>
                <c:pt idx="14">
                  <c:v>5.0000000000000004E-6</c:v>
                </c:pt>
                <c:pt idx="15">
                  <c:v>1.0000000000000001E-5</c:v>
                </c:pt>
                <c:pt idx="16">
                  <c:v>2.0000000000000002E-5</c:v>
                </c:pt>
                <c:pt idx="17">
                  <c:v>5.0000000000000002E-5</c:v>
                </c:pt>
                <c:pt idx="18">
                  <c:v>1E-4</c:v>
                </c:pt>
                <c:pt idx="19">
                  <c:v>2.0000000000000001E-4</c:v>
                </c:pt>
                <c:pt idx="20">
                  <c:v>5.0000000000000001E-4</c:v>
                </c:pt>
                <c:pt idx="21">
                  <c:v>1E-3</c:v>
                </c:pt>
                <c:pt idx="22">
                  <c:v>2E-3</c:v>
                </c:pt>
                <c:pt idx="23">
                  <c:v>5.0000000000000001E-3</c:v>
                </c:pt>
                <c:pt idx="24">
                  <c:v>0.01</c:v>
                </c:pt>
                <c:pt idx="25">
                  <c:v>0.02</c:v>
                </c:pt>
                <c:pt idx="26">
                  <c:v>0.05</c:v>
                </c:pt>
                <c:pt idx="27">
                  <c:v>0.1</c:v>
                </c:pt>
              </c:numCache>
            </c:numRef>
          </c:xVal>
          <c:yVal>
            <c:numRef>
              <c:f>'calibration results - 2015-12-1'!$L$90:$L$117</c:f>
              <c:numCache>
                <c:formatCode>0.00E+00</c:formatCode>
                <c:ptCount val="28"/>
                <c:pt idx="0">
                  <c:v>-3.3000050000000001E-9</c:v>
                </c:pt>
                <c:pt idx="1">
                  <c:v>-3.3000100000000001E-9</c:v>
                </c:pt>
                <c:pt idx="2">
                  <c:v>-3.3000260000000002E-9</c:v>
                </c:pt>
                <c:pt idx="3">
                  <c:v>-3.3000519999999998E-9</c:v>
                </c:pt>
                <c:pt idx="4">
                  <c:v>-3.3001039999999998E-9</c:v>
                </c:pt>
                <c:pt idx="5">
                  <c:v>-3.3002599999999999E-9</c:v>
                </c:pt>
                <c:pt idx="6">
                  <c:v>-3.3005200000000001E-9</c:v>
                </c:pt>
                <c:pt idx="7">
                  <c:v>-3.30104E-9</c:v>
                </c:pt>
                <c:pt idx="8">
                  <c:v>-3.3026000000000002E-9</c:v>
                </c:pt>
                <c:pt idx="9">
                  <c:v>-3.3052000000000001E-9</c:v>
                </c:pt>
                <c:pt idx="10">
                  <c:v>-3.3104000000000001E-9</c:v>
                </c:pt>
                <c:pt idx="11">
                  <c:v>-3.3259999999999999E-9</c:v>
                </c:pt>
                <c:pt idx="12">
                  <c:v>-3.352E-9</c:v>
                </c:pt>
                <c:pt idx="13">
                  <c:v>-3.4039999999999998E-9</c:v>
                </c:pt>
                <c:pt idx="14">
                  <c:v>-3.5600000000000001E-9</c:v>
                </c:pt>
                <c:pt idx="15">
                  <c:v>-3.8199999999999996E-9</c:v>
                </c:pt>
                <c:pt idx="16">
                  <c:v>-4.3400000000000003E-9</c:v>
                </c:pt>
                <c:pt idx="17">
                  <c:v>-5.8999999999999999E-9</c:v>
                </c:pt>
                <c:pt idx="18">
                  <c:v>-8.5E-9</c:v>
                </c:pt>
                <c:pt idx="19">
                  <c:v>-3.0400000000000001E-8</c:v>
                </c:pt>
                <c:pt idx="20">
                  <c:v>-4.6000000000000002E-8</c:v>
                </c:pt>
                <c:pt idx="21">
                  <c:v>-7.1999999999999996E-8</c:v>
                </c:pt>
                <c:pt idx="22">
                  <c:v>-3.6800000000000001E-7</c:v>
                </c:pt>
                <c:pt idx="23">
                  <c:v>-5.8999999999999996E-7</c:v>
                </c:pt>
                <c:pt idx="24">
                  <c:v>-9.5999999999999991E-7</c:v>
                </c:pt>
                <c:pt idx="25">
                  <c:v>-7.34E-6</c:v>
                </c:pt>
                <c:pt idx="26">
                  <c:v>-1.34E-5</c:v>
                </c:pt>
                <c:pt idx="27">
                  <c:v>-2.3499999999999999E-5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FEC-4360-91AE-6B7749B11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886544"/>
        <c:axId val="905887104"/>
      </c:scatterChart>
      <c:valAx>
        <c:axId val="905886544"/>
        <c:scaling>
          <c:logBase val="10"/>
          <c:orientation val="minMax"/>
          <c:max val="1.0000000000000002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DCI</a:t>
                </a:r>
                <a:r>
                  <a:rPr lang="en-GB" sz="1400" baseline="0"/>
                  <a:t> (A)</a:t>
                </a:r>
                <a:endParaRPr lang="en-GB" sz="1400"/>
              </a:p>
            </c:rich>
          </c:tx>
          <c:layout>
            <c:manualLayout>
              <c:xMode val="edge"/>
              <c:yMode val="edge"/>
              <c:x val="0.65994125500667555"/>
              <c:y val="0.55303932802792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87104"/>
        <c:crosses val="autoZero"/>
        <c:crossBetween val="midCat"/>
        <c:majorUnit val="2.0000000000000008E-6"/>
      </c:valAx>
      <c:valAx>
        <c:axId val="905887104"/>
        <c:scaling>
          <c:orientation val="minMax"/>
          <c:max val="1.0000000000000005E-8"/>
          <c:min val="-1.0000000000000005E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Error (A)</a:t>
                </a:r>
              </a:p>
            </c:rich>
          </c:tx>
          <c:layout>
            <c:manualLayout>
              <c:xMode val="edge"/>
              <c:yMode val="edge"/>
              <c:x val="0.88117489986648867"/>
              <c:y val="0.10849559692888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86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4529764620543928"/>
          <c:y val="0.11765020026702269"/>
          <c:w val="0.11349566350935104"/>
          <c:h val="0.12016105463452584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- 2015-12-1'!$G$59</c:f>
              <c:strCache>
                <c:ptCount val="1"/>
                <c:pt idx="0">
                  <c:v>Channel B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- 2015-12-1'!$A$61:$A$117</c:f>
              <c:numCache>
                <c:formatCode>0.00E+00</c:formatCode>
                <c:ptCount val="57"/>
                <c:pt idx="0">
                  <c:v>-0.1</c:v>
                </c:pt>
                <c:pt idx="1">
                  <c:v>-0.05</c:v>
                </c:pt>
                <c:pt idx="2">
                  <c:v>-0.02</c:v>
                </c:pt>
                <c:pt idx="3">
                  <c:v>-0.01</c:v>
                </c:pt>
                <c:pt idx="4">
                  <c:v>-5.0000000000000001E-3</c:v>
                </c:pt>
                <c:pt idx="5">
                  <c:v>-2E-3</c:v>
                </c:pt>
                <c:pt idx="6">
                  <c:v>-1E-3</c:v>
                </c:pt>
                <c:pt idx="7">
                  <c:v>-5.0000000000000001E-4</c:v>
                </c:pt>
                <c:pt idx="8">
                  <c:v>-2.0000000000000001E-4</c:v>
                </c:pt>
                <c:pt idx="9">
                  <c:v>-1E-4</c:v>
                </c:pt>
                <c:pt idx="10">
                  <c:v>-5.0000000000000002E-5</c:v>
                </c:pt>
                <c:pt idx="11">
                  <c:v>-2.0000000000000002E-5</c:v>
                </c:pt>
                <c:pt idx="12">
                  <c:v>-1.0000000000000001E-5</c:v>
                </c:pt>
                <c:pt idx="13">
                  <c:v>-5.0000000000000004E-6</c:v>
                </c:pt>
                <c:pt idx="14">
                  <c:v>-1.9999999999999999E-6</c:v>
                </c:pt>
                <c:pt idx="15">
                  <c:v>-9.9999999999999995E-7</c:v>
                </c:pt>
                <c:pt idx="16">
                  <c:v>-4.9999999999999998E-7</c:v>
                </c:pt>
                <c:pt idx="17">
                  <c:v>-1.9999999999999999E-7</c:v>
                </c:pt>
                <c:pt idx="18">
                  <c:v>-9.9999999999999995E-8</c:v>
                </c:pt>
                <c:pt idx="19">
                  <c:v>-4.9999999999999998E-8</c:v>
                </c:pt>
                <c:pt idx="20">
                  <c:v>-2E-8</c:v>
                </c:pt>
                <c:pt idx="21">
                  <c:v>-1E-8</c:v>
                </c:pt>
                <c:pt idx="22">
                  <c:v>-5.0000000000000001E-9</c:v>
                </c:pt>
                <c:pt idx="23">
                  <c:v>-2.0000000000000001E-9</c:v>
                </c:pt>
                <c:pt idx="24">
                  <c:v>-1.0000000000000001E-9</c:v>
                </c:pt>
                <c:pt idx="25">
                  <c:v>-5.0000000000000003E-10</c:v>
                </c:pt>
                <c:pt idx="26">
                  <c:v>-2.0000000000000001E-10</c:v>
                </c:pt>
                <c:pt idx="27">
                  <c:v>-1E-10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- 2015-12-1'!$H$61:$H$117</c:f>
              <c:numCache>
                <c:formatCode>0.00E+00</c:formatCode>
                <c:ptCount val="57"/>
                <c:pt idx="0">
                  <c:v>1.05914E-6</c:v>
                </c:pt>
                <c:pt idx="1">
                  <c:v>3.3372E-7</c:v>
                </c:pt>
                <c:pt idx="2">
                  <c:v>2.9448999999999999E-7</c:v>
                </c:pt>
                <c:pt idx="3">
                  <c:v>2.8874999999999999E-8</c:v>
                </c:pt>
                <c:pt idx="4">
                  <c:v>1.3694E-8</c:v>
                </c:pt>
                <c:pt idx="5">
                  <c:v>3.2834000000000001E-8</c:v>
                </c:pt>
                <c:pt idx="6">
                  <c:v>2.6740000000000001E-9</c:v>
                </c:pt>
                <c:pt idx="7">
                  <c:v>5.0708000000000003E-9</c:v>
                </c:pt>
                <c:pt idx="8">
                  <c:v>2.9129000000000001E-9</c:v>
                </c:pt>
                <c:pt idx="9">
                  <c:v>3.1669000000000002E-10</c:v>
                </c:pt>
                <c:pt idx="10">
                  <c:v>4.5831999999999997E-10</c:v>
                </c:pt>
                <c:pt idx="11">
                  <c:v>4.5898999999999998E-10</c:v>
                </c:pt>
                <c:pt idx="12">
                  <c:v>2.9691299999999999E-10</c:v>
                </c:pt>
                <c:pt idx="13">
                  <c:v>2.8276299999999999E-10</c:v>
                </c:pt>
                <c:pt idx="14">
                  <c:v>3.3421500000000002E-10</c:v>
                </c:pt>
                <c:pt idx="15">
                  <c:v>4.4945889999999998E-10</c:v>
                </c:pt>
                <c:pt idx="16">
                  <c:v>5.0462169999999998E-10</c:v>
                </c:pt>
                <c:pt idx="17">
                  <c:v>1.989368E-10</c:v>
                </c:pt>
                <c:pt idx="18">
                  <c:v>2.6088610000000001E-10</c:v>
                </c:pt>
                <c:pt idx="19">
                  <c:v>3.7112700000000002E-10</c:v>
                </c:pt>
                <c:pt idx="20">
                  <c:v>2.470244E-10</c:v>
                </c:pt>
                <c:pt idx="21">
                  <c:v>2.273196E-10</c:v>
                </c:pt>
                <c:pt idx="22">
                  <c:v>1.966841E-10</c:v>
                </c:pt>
                <c:pt idx="23">
                  <c:v>1.988077E-10</c:v>
                </c:pt>
                <c:pt idx="24">
                  <c:v>2.1493159999999999E-10</c:v>
                </c:pt>
                <c:pt idx="25">
                  <c:v>2.122871E-10</c:v>
                </c:pt>
                <c:pt idx="26">
                  <c:v>1.9874279999999999E-10</c:v>
                </c:pt>
                <c:pt idx="27">
                  <c:v>2.05998E-10</c:v>
                </c:pt>
                <c:pt idx="28">
                  <c:v>2.205945E-10</c:v>
                </c:pt>
                <c:pt idx="29">
                  <c:v>1.8707470000000001E-10</c:v>
                </c:pt>
                <c:pt idx="30">
                  <c:v>2.180117E-10</c:v>
                </c:pt>
                <c:pt idx="31">
                  <c:v>1.6646040000000001E-10</c:v>
                </c:pt>
                <c:pt idx="32">
                  <c:v>1.9551529999999999E-10</c:v>
                </c:pt>
                <c:pt idx="33">
                  <c:v>2.073386E-10</c:v>
                </c:pt>
                <c:pt idx="34">
                  <c:v>2.0213189999999999E-10</c:v>
                </c:pt>
                <c:pt idx="35">
                  <c:v>5.2929469999999999E-10</c:v>
                </c:pt>
                <c:pt idx="36">
                  <c:v>4.801025E-10</c:v>
                </c:pt>
                <c:pt idx="37">
                  <c:v>3.7526540000000002E-10</c:v>
                </c:pt>
                <c:pt idx="38">
                  <c:v>2.5929969999999998E-10</c:v>
                </c:pt>
                <c:pt idx="39">
                  <c:v>2.6907469999999998E-10</c:v>
                </c:pt>
                <c:pt idx="40">
                  <c:v>3.2513250000000001E-10</c:v>
                </c:pt>
                <c:pt idx="41">
                  <c:v>3.959E-10</c:v>
                </c:pt>
                <c:pt idx="42">
                  <c:v>5.0645099999999995E-10</c:v>
                </c:pt>
                <c:pt idx="43">
                  <c:v>2.1839099999999999E-10</c:v>
                </c:pt>
                <c:pt idx="44">
                  <c:v>5.7097000000000005E-10</c:v>
                </c:pt>
                <c:pt idx="45">
                  <c:v>5.3002999999999998E-10</c:v>
                </c:pt>
                <c:pt idx="46">
                  <c:v>5.4793999999999997E-10</c:v>
                </c:pt>
                <c:pt idx="47">
                  <c:v>3.135E-10</c:v>
                </c:pt>
                <c:pt idx="48">
                  <c:v>4.8002999999999996E-9</c:v>
                </c:pt>
                <c:pt idx="49">
                  <c:v>3.5441999999999998E-9</c:v>
                </c:pt>
                <c:pt idx="50">
                  <c:v>1.6600000000000001E-9</c:v>
                </c:pt>
                <c:pt idx="51">
                  <c:v>2.8530000000000001E-8</c:v>
                </c:pt>
                <c:pt idx="52">
                  <c:v>4.5150999999999998E-8</c:v>
                </c:pt>
                <c:pt idx="53">
                  <c:v>3.0349999999999997E-8</c:v>
                </c:pt>
                <c:pt idx="54">
                  <c:v>1.0125999999999999E-7</c:v>
                </c:pt>
                <c:pt idx="55">
                  <c:v>4.7938999999999995E-7</c:v>
                </c:pt>
                <c:pt idx="56">
                  <c:v>-2.7710000000000001E-7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6C0-4A2F-8C32-26F647D83242}"/>
            </c:ext>
          </c:extLst>
        </c:ser>
        <c:ser>
          <c:idx val="1"/>
          <c:order val="1"/>
          <c:tx>
            <c:strRef>
              <c:f>'calibration results - 2015-12-1'!$C$59</c:f>
              <c:strCache>
                <c:ptCount val="1"/>
                <c:pt idx="0">
                  <c:v>Channel 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- 2015-12-1'!$A$61:$A$117</c:f>
              <c:numCache>
                <c:formatCode>0.00E+00</c:formatCode>
                <c:ptCount val="57"/>
                <c:pt idx="0">
                  <c:v>-0.1</c:v>
                </c:pt>
                <c:pt idx="1">
                  <c:v>-0.05</c:v>
                </c:pt>
                <c:pt idx="2">
                  <c:v>-0.02</c:v>
                </c:pt>
                <c:pt idx="3">
                  <c:v>-0.01</c:v>
                </c:pt>
                <c:pt idx="4">
                  <c:v>-5.0000000000000001E-3</c:v>
                </c:pt>
                <c:pt idx="5">
                  <c:v>-2E-3</c:v>
                </c:pt>
                <c:pt idx="6">
                  <c:v>-1E-3</c:v>
                </c:pt>
                <c:pt idx="7">
                  <c:v>-5.0000000000000001E-4</c:v>
                </c:pt>
                <c:pt idx="8">
                  <c:v>-2.0000000000000001E-4</c:v>
                </c:pt>
                <c:pt idx="9">
                  <c:v>-1E-4</c:v>
                </c:pt>
                <c:pt idx="10">
                  <c:v>-5.0000000000000002E-5</c:v>
                </c:pt>
                <c:pt idx="11">
                  <c:v>-2.0000000000000002E-5</c:v>
                </c:pt>
                <c:pt idx="12">
                  <c:v>-1.0000000000000001E-5</c:v>
                </c:pt>
                <c:pt idx="13">
                  <c:v>-5.0000000000000004E-6</c:v>
                </c:pt>
                <c:pt idx="14">
                  <c:v>-1.9999999999999999E-6</c:v>
                </c:pt>
                <c:pt idx="15">
                  <c:v>-9.9999999999999995E-7</c:v>
                </c:pt>
                <c:pt idx="16">
                  <c:v>-4.9999999999999998E-7</c:v>
                </c:pt>
                <c:pt idx="17">
                  <c:v>-1.9999999999999999E-7</c:v>
                </c:pt>
                <c:pt idx="18">
                  <c:v>-9.9999999999999995E-8</c:v>
                </c:pt>
                <c:pt idx="19">
                  <c:v>-4.9999999999999998E-8</c:v>
                </c:pt>
                <c:pt idx="20">
                  <c:v>-2E-8</c:v>
                </c:pt>
                <c:pt idx="21">
                  <c:v>-1E-8</c:v>
                </c:pt>
                <c:pt idx="22">
                  <c:v>-5.0000000000000001E-9</c:v>
                </c:pt>
                <c:pt idx="23">
                  <c:v>-2.0000000000000001E-9</c:v>
                </c:pt>
                <c:pt idx="24">
                  <c:v>-1.0000000000000001E-9</c:v>
                </c:pt>
                <c:pt idx="25">
                  <c:v>-5.0000000000000003E-10</c:v>
                </c:pt>
                <c:pt idx="26">
                  <c:v>-2.0000000000000001E-10</c:v>
                </c:pt>
                <c:pt idx="27">
                  <c:v>-1E-10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- 2015-12-1'!$D$61:$D$117</c:f>
              <c:numCache>
                <c:formatCode>0.00E+00</c:formatCode>
                <c:ptCount val="57"/>
                <c:pt idx="0">
                  <c:v>-7.4099999999999995E-8</c:v>
                </c:pt>
                <c:pt idx="1">
                  <c:v>1.2842000000000001E-7</c:v>
                </c:pt>
                <c:pt idx="2">
                  <c:v>-5.9389999999999998E-8</c:v>
                </c:pt>
                <c:pt idx="3">
                  <c:v>-9.3700000000000005E-9</c:v>
                </c:pt>
                <c:pt idx="4">
                  <c:v>-1.9604000000000001E-8</c:v>
                </c:pt>
                <c:pt idx="5">
                  <c:v>-1.8717999999999999E-8</c:v>
                </c:pt>
                <c:pt idx="6">
                  <c:v>2.0960000000000001E-10</c:v>
                </c:pt>
                <c:pt idx="7">
                  <c:v>1.3519000000000001E-9</c:v>
                </c:pt>
                <c:pt idx="8">
                  <c:v>-1.2064000000000001E-9</c:v>
                </c:pt>
                <c:pt idx="9">
                  <c:v>-4.6400000000000003E-11</c:v>
                </c:pt>
                <c:pt idx="10">
                  <c:v>6.8219999999999998E-11</c:v>
                </c:pt>
                <c:pt idx="11">
                  <c:v>-7.8910000000000002E-11</c:v>
                </c:pt>
                <c:pt idx="12">
                  <c:v>-5.3820000000000001E-11</c:v>
                </c:pt>
                <c:pt idx="13">
                  <c:v>2.2461000000000001E-11</c:v>
                </c:pt>
                <c:pt idx="14">
                  <c:v>3.7955E-11</c:v>
                </c:pt>
                <c:pt idx="15">
                  <c:v>-2.0799499999999999E-10</c:v>
                </c:pt>
                <c:pt idx="16">
                  <c:v>-6.2060400000000002E-11</c:v>
                </c:pt>
                <c:pt idx="17">
                  <c:v>-2.315981E-10</c:v>
                </c:pt>
                <c:pt idx="18">
                  <c:v>-8.8387299999999997E-11</c:v>
                </c:pt>
                <c:pt idx="19">
                  <c:v>-6.2392199999999997E-12</c:v>
                </c:pt>
                <c:pt idx="20">
                  <c:v>-1.847181E-10</c:v>
                </c:pt>
                <c:pt idx="21">
                  <c:v>-1.940429E-10</c:v>
                </c:pt>
                <c:pt idx="22">
                  <c:v>-1.7101609999999999E-10</c:v>
                </c:pt>
                <c:pt idx="23">
                  <c:v>-1.6333209999999999E-10</c:v>
                </c:pt>
                <c:pt idx="24">
                  <c:v>-1.8546060000000001E-10</c:v>
                </c:pt>
                <c:pt idx="25">
                  <c:v>-1.693811E-10</c:v>
                </c:pt>
                <c:pt idx="26">
                  <c:v>-1.733525E-10</c:v>
                </c:pt>
                <c:pt idx="27">
                  <c:v>-1.9392510000000001E-10</c:v>
                </c:pt>
                <c:pt idx="28">
                  <c:v>-1.886579E-10</c:v>
                </c:pt>
                <c:pt idx="29">
                  <c:v>-1.788065E-10</c:v>
                </c:pt>
                <c:pt idx="30">
                  <c:v>-1.8760350000000001E-10</c:v>
                </c:pt>
                <c:pt idx="31">
                  <c:v>-1.8149040000000001E-10</c:v>
                </c:pt>
                <c:pt idx="32">
                  <c:v>-1.753347E-10</c:v>
                </c:pt>
                <c:pt idx="33">
                  <c:v>-2.025738E-10</c:v>
                </c:pt>
                <c:pt idx="34">
                  <c:v>-1.939048E-10</c:v>
                </c:pt>
                <c:pt idx="35">
                  <c:v>-1.5392750000000001E-10</c:v>
                </c:pt>
                <c:pt idx="36">
                  <c:v>-1.578929E-10</c:v>
                </c:pt>
                <c:pt idx="37">
                  <c:v>8.7790500000000002E-12</c:v>
                </c:pt>
                <c:pt idx="38">
                  <c:v>-4.6987269999999998E-11</c:v>
                </c:pt>
                <c:pt idx="39">
                  <c:v>-1.9281390000000001E-10</c:v>
                </c:pt>
                <c:pt idx="40">
                  <c:v>-5.7659200000000001E-11</c:v>
                </c:pt>
                <c:pt idx="41">
                  <c:v>3.1426E-11</c:v>
                </c:pt>
                <c:pt idx="42">
                  <c:v>2.1607999999999999E-11</c:v>
                </c:pt>
                <c:pt idx="43">
                  <c:v>1.7172000000000002E-11</c:v>
                </c:pt>
                <c:pt idx="44">
                  <c:v>6.2470000000000005E-11</c:v>
                </c:pt>
                <c:pt idx="45">
                  <c:v>-2.9360000000000003E-11</c:v>
                </c:pt>
                <c:pt idx="46">
                  <c:v>1.4244E-10</c:v>
                </c:pt>
                <c:pt idx="47">
                  <c:v>1.1979999999999999E-10</c:v>
                </c:pt>
                <c:pt idx="48">
                  <c:v>-8.8749999999999999E-10</c:v>
                </c:pt>
                <c:pt idx="49">
                  <c:v>-7.2100000000000002E-11</c:v>
                </c:pt>
                <c:pt idx="50">
                  <c:v>2.8300000000000001E-10</c:v>
                </c:pt>
                <c:pt idx="51">
                  <c:v>-3.7165999999999997E-8</c:v>
                </c:pt>
                <c:pt idx="52">
                  <c:v>-2.8530000000000001E-8</c:v>
                </c:pt>
                <c:pt idx="53">
                  <c:v>-2.237E-9</c:v>
                </c:pt>
                <c:pt idx="54">
                  <c:v>1.9175999999999999E-7</c:v>
                </c:pt>
                <c:pt idx="55">
                  <c:v>4.4292E-7</c:v>
                </c:pt>
                <c:pt idx="56">
                  <c:v>3.996E-7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6C0-4A2F-8C32-26F647D83242}"/>
            </c:ext>
          </c:extLst>
        </c:ser>
        <c:ser>
          <c:idx val="0"/>
          <c:order val="2"/>
          <c:tx>
            <c:strRef>
              <c:f>'calibration results - 2015-12-1'!$K$59:$K$60</c:f>
              <c:strCache>
                <c:ptCount val="2"/>
                <c:pt idx="0">
                  <c:v>specified</c:v>
                </c:pt>
                <c:pt idx="1">
                  <c:v>error (A)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- 2015-12-1'!$A$61:$A$117</c:f>
              <c:numCache>
                <c:formatCode>0.00E+00</c:formatCode>
                <c:ptCount val="57"/>
                <c:pt idx="0">
                  <c:v>-0.1</c:v>
                </c:pt>
                <c:pt idx="1">
                  <c:v>-0.05</c:v>
                </c:pt>
                <c:pt idx="2">
                  <c:v>-0.02</c:v>
                </c:pt>
                <c:pt idx="3">
                  <c:v>-0.01</c:v>
                </c:pt>
                <c:pt idx="4">
                  <c:v>-5.0000000000000001E-3</c:v>
                </c:pt>
                <c:pt idx="5">
                  <c:v>-2E-3</c:v>
                </c:pt>
                <c:pt idx="6">
                  <c:v>-1E-3</c:v>
                </c:pt>
                <c:pt idx="7">
                  <c:v>-5.0000000000000001E-4</c:v>
                </c:pt>
                <c:pt idx="8">
                  <c:v>-2.0000000000000001E-4</c:v>
                </c:pt>
                <c:pt idx="9">
                  <c:v>-1E-4</c:v>
                </c:pt>
                <c:pt idx="10">
                  <c:v>-5.0000000000000002E-5</c:v>
                </c:pt>
                <c:pt idx="11">
                  <c:v>-2.0000000000000002E-5</c:v>
                </c:pt>
                <c:pt idx="12">
                  <c:v>-1.0000000000000001E-5</c:v>
                </c:pt>
                <c:pt idx="13">
                  <c:v>-5.0000000000000004E-6</c:v>
                </c:pt>
                <c:pt idx="14">
                  <c:v>-1.9999999999999999E-6</c:v>
                </c:pt>
                <c:pt idx="15">
                  <c:v>-9.9999999999999995E-7</c:v>
                </c:pt>
                <c:pt idx="16">
                  <c:v>-4.9999999999999998E-7</c:v>
                </c:pt>
                <c:pt idx="17">
                  <c:v>-1.9999999999999999E-7</c:v>
                </c:pt>
                <c:pt idx="18">
                  <c:v>-9.9999999999999995E-8</c:v>
                </c:pt>
                <c:pt idx="19">
                  <c:v>-4.9999999999999998E-8</c:v>
                </c:pt>
                <c:pt idx="20">
                  <c:v>-2E-8</c:v>
                </c:pt>
                <c:pt idx="21">
                  <c:v>-1E-8</c:v>
                </c:pt>
                <c:pt idx="22">
                  <c:v>-5.0000000000000001E-9</c:v>
                </c:pt>
                <c:pt idx="23">
                  <c:v>-2.0000000000000001E-9</c:v>
                </c:pt>
                <c:pt idx="24">
                  <c:v>-1.0000000000000001E-9</c:v>
                </c:pt>
                <c:pt idx="25">
                  <c:v>-5.0000000000000003E-10</c:v>
                </c:pt>
                <c:pt idx="26">
                  <c:v>-2.0000000000000001E-10</c:v>
                </c:pt>
                <c:pt idx="27">
                  <c:v>-1E-10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- 2015-12-1'!$K$61:$K$117</c:f>
              <c:numCache>
                <c:formatCode>0.00E+00</c:formatCode>
                <c:ptCount val="57"/>
                <c:pt idx="0">
                  <c:v>2.3499999999999999E-5</c:v>
                </c:pt>
                <c:pt idx="1">
                  <c:v>1.34E-5</c:v>
                </c:pt>
                <c:pt idx="2">
                  <c:v>7.34E-6</c:v>
                </c:pt>
                <c:pt idx="3">
                  <c:v>9.5999999999999991E-7</c:v>
                </c:pt>
                <c:pt idx="4">
                  <c:v>5.8999999999999996E-7</c:v>
                </c:pt>
                <c:pt idx="5">
                  <c:v>3.6800000000000001E-7</c:v>
                </c:pt>
                <c:pt idx="6">
                  <c:v>7.1999999999999996E-8</c:v>
                </c:pt>
                <c:pt idx="7">
                  <c:v>4.6000000000000002E-8</c:v>
                </c:pt>
                <c:pt idx="8">
                  <c:v>3.0400000000000001E-8</c:v>
                </c:pt>
                <c:pt idx="9">
                  <c:v>8.5E-9</c:v>
                </c:pt>
                <c:pt idx="10">
                  <c:v>5.8999999999999999E-9</c:v>
                </c:pt>
                <c:pt idx="11">
                  <c:v>4.3400000000000003E-9</c:v>
                </c:pt>
                <c:pt idx="12">
                  <c:v>3.8199999999999996E-9</c:v>
                </c:pt>
                <c:pt idx="13">
                  <c:v>3.5600000000000001E-9</c:v>
                </c:pt>
                <c:pt idx="14">
                  <c:v>3.4039999999999998E-9</c:v>
                </c:pt>
                <c:pt idx="15">
                  <c:v>3.352E-9</c:v>
                </c:pt>
                <c:pt idx="16">
                  <c:v>3.3259999999999999E-9</c:v>
                </c:pt>
                <c:pt idx="17">
                  <c:v>3.3104000000000001E-9</c:v>
                </c:pt>
                <c:pt idx="18">
                  <c:v>3.3052000000000001E-9</c:v>
                </c:pt>
                <c:pt idx="19">
                  <c:v>3.3026000000000002E-9</c:v>
                </c:pt>
                <c:pt idx="20">
                  <c:v>3.30104E-9</c:v>
                </c:pt>
                <c:pt idx="21">
                  <c:v>3.3005200000000001E-9</c:v>
                </c:pt>
                <c:pt idx="22">
                  <c:v>3.3002599999999999E-9</c:v>
                </c:pt>
                <c:pt idx="23">
                  <c:v>3.3001039999999998E-9</c:v>
                </c:pt>
                <c:pt idx="24">
                  <c:v>3.3000519999999998E-9</c:v>
                </c:pt>
                <c:pt idx="25">
                  <c:v>3.3000260000000002E-9</c:v>
                </c:pt>
                <c:pt idx="26">
                  <c:v>3.3000100000000001E-9</c:v>
                </c:pt>
                <c:pt idx="27">
                  <c:v>3.3000050000000001E-9</c:v>
                </c:pt>
                <c:pt idx="28">
                  <c:v>3.3000000000000002E-9</c:v>
                </c:pt>
                <c:pt idx="29">
                  <c:v>3.3000050000000001E-9</c:v>
                </c:pt>
                <c:pt idx="30">
                  <c:v>3.3000100000000001E-9</c:v>
                </c:pt>
                <c:pt idx="31">
                  <c:v>3.3000260000000002E-9</c:v>
                </c:pt>
                <c:pt idx="32">
                  <c:v>3.3000519999999998E-9</c:v>
                </c:pt>
                <c:pt idx="33">
                  <c:v>3.3001039999999998E-9</c:v>
                </c:pt>
                <c:pt idx="34">
                  <c:v>3.3002599999999999E-9</c:v>
                </c:pt>
                <c:pt idx="35">
                  <c:v>3.3005200000000001E-9</c:v>
                </c:pt>
                <c:pt idx="36">
                  <c:v>3.30104E-9</c:v>
                </c:pt>
                <c:pt idx="37">
                  <c:v>3.3026000000000002E-9</c:v>
                </c:pt>
                <c:pt idx="38">
                  <c:v>3.3052000000000001E-9</c:v>
                </c:pt>
                <c:pt idx="39">
                  <c:v>3.3104000000000001E-9</c:v>
                </c:pt>
                <c:pt idx="40">
                  <c:v>3.3259999999999999E-9</c:v>
                </c:pt>
                <c:pt idx="41">
                  <c:v>3.352E-9</c:v>
                </c:pt>
                <c:pt idx="42">
                  <c:v>3.4039999999999998E-9</c:v>
                </c:pt>
                <c:pt idx="43">
                  <c:v>3.5600000000000001E-9</c:v>
                </c:pt>
                <c:pt idx="44">
                  <c:v>3.8199999999999996E-9</c:v>
                </c:pt>
                <c:pt idx="45">
                  <c:v>4.3400000000000003E-9</c:v>
                </c:pt>
                <c:pt idx="46">
                  <c:v>5.8999999999999999E-9</c:v>
                </c:pt>
                <c:pt idx="47">
                  <c:v>8.5E-9</c:v>
                </c:pt>
                <c:pt idx="48">
                  <c:v>3.0400000000000001E-8</c:v>
                </c:pt>
                <c:pt idx="49">
                  <c:v>4.6000000000000002E-8</c:v>
                </c:pt>
                <c:pt idx="50">
                  <c:v>7.1999999999999996E-8</c:v>
                </c:pt>
                <c:pt idx="51">
                  <c:v>3.6800000000000001E-7</c:v>
                </c:pt>
                <c:pt idx="52">
                  <c:v>5.8999999999999996E-7</c:v>
                </c:pt>
                <c:pt idx="53">
                  <c:v>9.5999999999999991E-7</c:v>
                </c:pt>
                <c:pt idx="54">
                  <c:v>7.34E-6</c:v>
                </c:pt>
                <c:pt idx="55">
                  <c:v>1.34E-5</c:v>
                </c:pt>
                <c:pt idx="56">
                  <c:v>2.3499999999999999E-5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6C0-4A2F-8C32-26F647D83242}"/>
            </c:ext>
          </c:extLst>
        </c:ser>
        <c:ser>
          <c:idx val="2"/>
          <c:order val="3"/>
          <c:tx>
            <c:strRef>
              <c:f>'calibration results - 2015-12-1'!$L$59:$L$60</c:f>
              <c:strCache>
                <c:ptCount val="2"/>
                <c:pt idx="0">
                  <c:v>-specified</c:v>
                </c:pt>
                <c:pt idx="1">
                  <c:v>error (A)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- 2015-12-1'!$A$61:$A$117</c:f>
              <c:numCache>
                <c:formatCode>0.00E+00</c:formatCode>
                <c:ptCount val="57"/>
                <c:pt idx="0">
                  <c:v>-0.1</c:v>
                </c:pt>
                <c:pt idx="1">
                  <c:v>-0.05</c:v>
                </c:pt>
                <c:pt idx="2">
                  <c:v>-0.02</c:v>
                </c:pt>
                <c:pt idx="3">
                  <c:v>-0.01</c:v>
                </c:pt>
                <c:pt idx="4">
                  <c:v>-5.0000000000000001E-3</c:v>
                </c:pt>
                <c:pt idx="5">
                  <c:v>-2E-3</c:v>
                </c:pt>
                <c:pt idx="6">
                  <c:v>-1E-3</c:v>
                </c:pt>
                <c:pt idx="7">
                  <c:v>-5.0000000000000001E-4</c:v>
                </c:pt>
                <c:pt idx="8">
                  <c:v>-2.0000000000000001E-4</c:v>
                </c:pt>
                <c:pt idx="9">
                  <c:v>-1E-4</c:v>
                </c:pt>
                <c:pt idx="10">
                  <c:v>-5.0000000000000002E-5</c:v>
                </c:pt>
                <c:pt idx="11">
                  <c:v>-2.0000000000000002E-5</c:v>
                </c:pt>
                <c:pt idx="12">
                  <c:v>-1.0000000000000001E-5</c:v>
                </c:pt>
                <c:pt idx="13">
                  <c:v>-5.0000000000000004E-6</c:v>
                </c:pt>
                <c:pt idx="14">
                  <c:v>-1.9999999999999999E-6</c:v>
                </c:pt>
                <c:pt idx="15">
                  <c:v>-9.9999999999999995E-7</c:v>
                </c:pt>
                <c:pt idx="16">
                  <c:v>-4.9999999999999998E-7</c:v>
                </c:pt>
                <c:pt idx="17">
                  <c:v>-1.9999999999999999E-7</c:v>
                </c:pt>
                <c:pt idx="18">
                  <c:v>-9.9999999999999995E-8</c:v>
                </c:pt>
                <c:pt idx="19">
                  <c:v>-4.9999999999999998E-8</c:v>
                </c:pt>
                <c:pt idx="20">
                  <c:v>-2E-8</c:v>
                </c:pt>
                <c:pt idx="21">
                  <c:v>-1E-8</c:v>
                </c:pt>
                <c:pt idx="22">
                  <c:v>-5.0000000000000001E-9</c:v>
                </c:pt>
                <c:pt idx="23">
                  <c:v>-2.0000000000000001E-9</c:v>
                </c:pt>
                <c:pt idx="24">
                  <c:v>-1.0000000000000001E-9</c:v>
                </c:pt>
                <c:pt idx="25">
                  <c:v>-5.0000000000000003E-10</c:v>
                </c:pt>
                <c:pt idx="26">
                  <c:v>-2.0000000000000001E-10</c:v>
                </c:pt>
                <c:pt idx="27">
                  <c:v>-1E-10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- 2015-12-1'!$L$61:$L$117</c:f>
              <c:numCache>
                <c:formatCode>0.00E+00</c:formatCode>
                <c:ptCount val="57"/>
                <c:pt idx="0">
                  <c:v>-2.3499999999999999E-5</c:v>
                </c:pt>
                <c:pt idx="1">
                  <c:v>-1.34E-5</c:v>
                </c:pt>
                <c:pt idx="2">
                  <c:v>-7.34E-6</c:v>
                </c:pt>
                <c:pt idx="3">
                  <c:v>-9.5999999999999991E-7</c:v>
                </c:pt>
                <c:pt idx="4">
                  <c:v>-5.8999999999999996E-7</c:v>
                </c:pt>
                <c:pt idx="5">
                  <c:v>-3.6800000000000001E-7</c:v>
                </c:pt>
                <c:pt idx="6">
                  <c:v>-7.1999999999999996E-8</c:v>
                </c:pt>
                <c:pt idx="7">
                  <c:v>-4.6000000000000002E-8</c:v>
                </c:pt>
                <c:pt idx="8">
                  <c:v>-3.0400000000000001E-8</c:v>
                </c:pt>
                <c:pt idx="9">
                  <c:v>-8.5E-9</c:v>
                </c:pt>
                <c:pt idx="10">
                  <c:v>-5.8999999999999999E-9</c:v>
                </c:pt>
                <c:pt idx="11">
                  <c:v>-4.3400000000000003E-9</c:v>
                </c:pt>
                <c:pt idx="12">
                  <c:v>-3.8199999999999996E-9</c:v>
                </c:pt>
                <c:pt idx="13">
                  <c:v>-3.5600000000000001E-9</c:v>
                </c:pt>
                <c:pt idx="14">
                  <c:v>-3.4039999999999998E-9</c:v>
                </c:pt>
                <c:pt idx="15">
                  <c:v>-3.352E-9</c:v>
                </c:pt>
                <c:pt idx="16">
                  <c:v>-3.3259999999999999E-9</c:v>
                </c:pt>
                <c:pt idx="17">
                  <c:v>-3.3104000000000001E-9</c:v>
                </c:pt>
                <c:pt idx="18">
                  <c:v>-3.3052000000000001E-9</c:v>
                </c:pt>
                <c:pt idx="19">
                  <c:v>-3.3026000000000002E-9</c:v>
                </c:pt>
                <c:pt idx="20">
                  <c:v>-3.30104E-9</c:v>
                </c:pt>
                <c:pt idx="21">
                  <c:v>-3.3005200000000001E-9</c:v>
                </c:pt>
                <c:pt idx="22">
                  <c:v>-3.3002599999999999E-9</c:v>
                </c:pt>
                <c:pt idx="23">
                  <c:v>-3.3001039999999998E-9</c:v>
                </c:pt>
                <c:pt idx="24">
                  <c:v>-3.3000519999999998E-9</c:v>
                </c:pt>
                <c:pt idx="25">
                  <c:v>-3.3000260000000002E-9</c:v>
                </c:pt>
                <c:pt idx="26">
                  <c:v>-3.3000100000000001E-9</c:v>
                </c:pt>
                <c:pt idx="27">
                  <c:v>-3.3000050000000001E-9</c:v>
                </c:pt>
                <c:pt idx="28">
                  <c:v>-3.3000000000000002E-9</c:v>
                </c:pt>
                <c:pt idx="29">
                  <c:v>-3.3000050000000001E-9</c:v>
                </c:pt>
                <c:pt idx="30">
                  <c:v>-3.3000100000000001E-9</c:v>
                </c:pt>
                <c:pt idx="31">
                  <c:v>-3.3000260000000002E-9</c:v>
                </c:pt>
                <c:pt idx="32">
                  <c:v>-3.3000519999999998E-9</c:v>
                </c:pt>
                <c:pt idx="33">
                  <c:v>-3.3001039999999998E-9</c:v>
                </c:pt>
                <c:pt idx="34">
                  <c:v>-3.3002599999999999E-9</c:v>
                </c:pt>
                <c:pt idx="35">
                  <c:v>-3.3005200000000001E-9</c:v>
                </c:pt>
                <c:pt idx="36">
                  <c:v>-3.30104E-9</c:v>
                </c:pt>
                <c:pt idx="37">
                  <c:v>-3.3026000000000002E-9</c:v>
                </c:pt>
                <c:pt idx="38">
                  <c:v>-3.3052000000000001E-9</c:v>
                </c:pt>
                <c:pt idx="39">
                  <c:v>-3.3104000000000001E-9</c:v>
                </c:pt>
                <c:pt idx="40">
                  <c:v>-3.3259999999999999E-9</c:v>
                </c:pt>
                <c:pt idx="41">
                  <c:v>-3.352E-9</c:v>
                </c:pt>
                <c:pt idx="42">
                  <c:v>-3.4039999999999998E-9</c:v>
                </c:pt>
                <c:pt idx="43">
                  <c:v>-3.5600000000000001E-9</c:v>
                </c:pt>
                <c:pt idx="44">
                  <c:v>-3.8199999999999996E-9</c:v>
                </c:pt>
                <c:pt idx="45">
                  <c:v>-4.3400000000000003E-9</c:v>
                </c:pt>
                <c:pt idx="46">
                  <c:v>-5.8999999999999999E-9</c:v>
                </c:pt>
                <c:pt idx="47">
                  <c:v>-8.5E-9</c:v>
                </c:pt>
                <c:pt idx="48">
                  <c:v>-3.0400000000000001E-8</c:v>
                </c:pt>
                <c:pt idx="49">
                  <c:v>-4.6000000000000002E-8</c:v>
                </c:pt>
                <c:pt idx="50">
                  <c:v>-7.1999999999999996E-8</c:v>
                </c:pt>
                <c:pt idx="51">
                  <c:v>-3.6800000000000001E-7</c:v>
                </c:pt>
                <c:pt idx="52">
                  <c:v>-5.8999999999999996E-7</c:v>
                </c:pt>
                <c:pt idx="53">
                  <c:v>-9.5999999999999991E-7</c:v>
                </c:pt>
                <c:pt idx="54">
                  <c:v>-7.34E-6</c:v>
                </c:pt>
                <c:pt idx="55">
                  <c:v>-1.34E-5</c:v>
                </c:pt>
                <c:pt idx="56">
                  <c:v>-2.3499999999999999E-5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6C0-4A2F-8C32-26F647D83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891584"/>
        <c:axId val="905892144"/>
      </c:scatterChart>
      <c:valAx>
        <c:axId val="905891584"/>
        <c:scaling>
          <c:orientation val="minMax"/>
          <c:max val="0.1"/>
          <c:min val="-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DCI</a:t>
                </a:r>
                <a:r>
                  <a:rPr lang="en-GB" sz="1400" baseline="0"/>
                  <a:t> (A)</a:t>
                </a:r>
                <a:endParaRPr lang="en-GB" sz="1400"/>
              </a:p>
            </c:rich>
          </c:tx>
          <c:layout>
            <c:manualLayout>
              <c:xMode val="edge"/>
              <c:yMode val="edge"/>
              <c:x val="0.79345260347129509"/>
              <c:y val="0.529897360960721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92144"/>
        <c:crosses val="autoZero"/>
        <c:crossBetween val="midCat"/>
      </c:valAx>
      <c:valAx>
        <c:axId val="905892144"/>
        <c:scaling>
          <c:orientation val="minMax"/>
          <c:max val="2.5000000000000011E-5"/>
          <c:min val="-2.5000000000000011E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Error (A)</a:t>
                </a:r>
              </a:p>
            </c:rich>
          </c:tx>
          <c:layout>
            <c:manualLayout>
              <c:xMode val="edge"/>
              <c:yMode val="edge"/>
              <c:x val="0.47102803738317756"/>
              <c:y val="0.115616202180334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91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7907601736698788"/>
          <c:y val="0.10518914107699154"/>
          <c:w val="0.11349566350935104"/>
          <c:h val="0.12016105463452584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- 2015-12-1'!$I$59:$I$60</c:f>
              <c:strCache>
                <c:ptCount val="2"/>
                <c:pt idx="0">
                  <c:v>Channel B</c:v>
                </c:pt>
                <c:pt idx="1">
                  <c:v>abs(Error)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- 2015-12-1'!$B$61:$B$117</c:f>
              <c:numCache>
                <c:formatCode>0.00E+00</c:formatCode>
                <c:ptCount val="57"/>
                <c:pt idx="0">
                  <c:v>0.1</c:v>
                </c:pt>
                <c:pt idx="1">
                  <c:v>0.05</c:v>
                </c:pt>
                <c:pt idx="2">
                  <c:v>0.02</c:v>
                </c:pt>
                <c:pt idx="3">
                  <c:v>0.01</c:v>
                </c:pt>
                <c:pt idx="4">
                  <c:v>5.0000000000000001E-3</c:v>
                </c:pt>
                <c:pt idx="5">
                  <c:v>2E-3</c:v>
                </c:pt>
                <c:pt idx="6">
                  <c:v>1E-3</c:v>
                </c:pt>
                <c:pt idx="7">
                  <c:v>5.0000000000000001E-4</c:v>
                </c:pt>
                <c:pt idx="8">
                  <c:v>2.0000000000000001E-4</c:v>
                </c:pt>
                <c:pt idx="9">
                  <c:v>1E-4</c:v>
                </c:pt>
                <c:pt idx="10">
                  <c:v>5.0000000000000002E-5</c:v>
                </c:pt>
                <c:pt idx="11">
                  <c:v>2.0000000000000002E-5</c:v>
                </c:pt>
                <c:pt idx="12">
                  <c:v>1.0000000000000001E-5</c:v>
                </c:pt>
                <c:pt idx="13">
                  <c:v>5.0000000000000004E-6</c:v>
                </c:pt>
                <c:pt idx="14">
                  <c:v>1.9999999999999999E-6</c:v>
                </c:pt>
                <c:pt idx="15">
                  <c:v>9.9999999999999995E-7</c:v>
                </c:pt>
                <c:pt idx="16">
                  <c:v>4.9999999999999998E-7</c:v>
                </c:pt>
                <c:pt idx="17">
                  <c:v>1.9999999999999999E-7</c:v>
                </c:pt>
                <c:pt idx="18">
                  <c:v>9.9999999999999995E-8</c:v>
                </c:pt>
                <c:pt idx="19">
                  <c:v>4.9999999999999998E-8</c:v>
                </c:pt>
                <c:pt idx="20">
                  <c:v>2E-8</c:v>
                </c:pt>
                <c:pt idx="21">
                  <c:v>1E-8</c:v>
                </c:pt>
                <c:pt idx="22">
                  <c:v>5.0000000000000001E-9</c:v>
                </c:pt>
                <c:pt idx="23">
                  <c:v>2.0000000000000001E-9</c:v>
                </c:pt>
                <c:pt idx="24">
                  <c:v>1.0000000000000001E-9</c:v>
                </c:pt>
                <c:pt idx="25">
                  <c:v>5.0000000000000003E-10</c:v>
                </c:pt>
                <c:pt idx="26">
                  <c:v>2.0000000000000001E-10</c:v>
                </c:pt>
                <c:pt idx="27">
                  <c:v>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- 2015-12-1'!$I$61:$I$117</c:f>
              <c:numCache>
                <c:formatCode>0.00E+00</c:formatCode>
                <c:ptCount val="57"/>
                <c:pt idx="0">
                  <c:v>1.05914E-6</c:v>
                </c:pt>
                <c:pt idx="1">
                  <c:v>3.3372E-7</c:v>
                </c:pt>
                <c:pt idx="2">
                  <c:v>2.9448999999999999E-7</c:v>
                </c:pt>
                <c:pt idx="3">
                  <c:v>2.8874999999999999E-8</c:v>
                </c:pt>
                <c:pt idx="4">
                  <c:v>1.3694E-8</c:v>
                </c:pt>
                <c:pt idx="5">
                  <c:v>3.2834000000000001E-8</c:v>
                </c:pt>
                <c:pt idx="6">
                  <c:v>2.6740000000000001E-9</c:v>
                </c:pt>
                <c:pt idx="7">
                  <c:v>5.0708000000000003E-9</c:v>
                </c:pt>
                <c:pt idx="8">
                  <c:v>2.9129000000000001E-9</c:v>
                </c:pt>
                <c:pt idx="9">
                  <c:v>3.1669000000000002E-10</c:v>
                </c:pt>
                <c:pt idx="10">
                  <c:v>4.5831999999999997E-10</c:v>
                </c:pt>
                <c:pt idx="11">
                  <c:v>4.5898999999999998E-10</c:v>
                </c:pt>
                <c:pt idx="12">
                  <c:v>2.9691299999999999E-10</c:v>
                </c:pt>
                <c:pt idx="13">
                  <c:v>2.8276299999999999E-10</c:v>
                </c:pt>
                <c:pt idx="14">
                  <c:v>3.3421500000000002E-10</c:v>
                </c:pt>
                <c:pt idx="15">
                  <c:v>4.4945889999999998E-10</c:v>
                </c:pt>
                <c:pt idx="16">
                  <c:v>5.0462169999999998E-10</c:v>
                </c:pt>
                <c:pt idx="17">
                  <c:v>1.989368E-10</c:v>
                </c:pt>
                <c:pt idx="18">
                  <c:v>2.6088610000000001E-10</c:v>
                </c:pt>
                <c:pt idx="19">
                  <c:v>3.7112700000000002E-10</c:v>
                </c:pt>
                <c:pt idx="20">
                  <c:v>2.470244E-10</c:v>
                </c:pt>
                <c:pt idx="21">
                  <c:v>2.273196E-10</c:v>
                </c:pt>
                <c:pt idx="22">
                  <c:v>1.966841E-10</c:v>
                </c:pt>
                <c:pt idx="23">
                  <c:v>1.988077E-10</c:v>
                </c:pt>
                <c:pt idx="24">
                  <c:v>2.1493159999999999E-10</c:v>
                </c:pt>
                <c:pt idx="25">
                  <c:v>2.122871E-10</c:v>
                </c:pt>
                <c:pt idx="26">
                  <c:v>1.9874279999999999E-10</c:v>
                </c:pt>
                <c:pt idx="27">
                  <c:v>2.05998E-10</c:v>
                </c:pt>
                <c:pt idx="28">
                  <c:v>2.205945E-10</c:v>
                </c:pt>
                <c:pt idx="29">
                  <c:v>1.8707470000000001E-10</c:v>
                </c:pt>
                <c:pt idx="30">
                  <c:v>2.180117E-10</c:v>
                </c:pt>
                <c:pt idx="31">
                  <c:v>1.6646040000000001E-10</c:v>
                </c:pt>
                <c:pt idx="32">
                  <c:v>1.9551529999999999E-10</c:v>
                </c:pt>
                <c:pt idx="33">
                  <c:v>2.073386E-10</c:v>
                </c:pt>
                <c:pt idx="34">
                  <c:v>2.0213189999999999E-10</c:v>
                </c:pt>
                <c:pt idx="35">
                  <c:v>5.2929469999999999E-10</c:v>
                </c:pt>
                <c:pt idx="36">
                  <c:v>4.801025E-10</c:v>
                </c:pt>
                <c:pt idx="37">
                  <c:v>3.7526540000000002E-10</c:v>
                </c:pt>
                <c:pt idx="38">
                  <c:v>2.5929969999999998E-10</c:v>
                </c:pt>
                <c:pt idx="39">
                  <c:v>2.6907469999999998E-10</c:v>
                </c:pt>
                <c:pt idx="40">
                  <c:v>3.2513250000000001E-10</c:v>
                </c:pt>
                <c:pt idx="41">
                  <c:v>3.959E-10</c:v>
                </c:pt>
                <c:pt idx="42">
                  <c:v>5.0645099999999995E-10</c:v>
                </c:pt>
                <c:pt idx="43">
                  <c:v>2.1839099999999999E-10</c:v>
                </c:pt>
                <c:pt idx="44">
                  <c:v>5.7097000000000005E-10</c:v>
                </c:pt>
                <c:pt idx="45">
                  <c:v>5.3002999999999998E-10</c:v>
                </c:pt>
                <c:pt idx="46">
                  <c:v>5.4793999999999997E-10</c:v>
                </c:pt>
                <c:pt idx="47">
                  <c:v>3.135E-10</c:v>
                </c:pt>
                <c:pt idx="48">
                  <c:v>4.8002999999999996E-9</c:v>
                </c:pt>
                <c:pt idx="49">
                  <c:v>3.5441999999999998E-9</c:v>
                </c:pt>
                <c:pt idx="50">
                  <c:v>1.6600000000000001E-9</c:v>
                </c:pt>
                <c:pt idx="51">
                  <c:v>2.8530000000000001E-8</c:v>
                </c:pt>
                <c:pt idx="52">
                  <c:v>4.5150999999999998E-8</c:v>
                </c:pt>
                <c:pt idx="53">
                  <c:v>3.0349999999999997E-8</c:v>
                </c:pt>
                <c:pt idx="54">
                  <c:v>1.0125999999999999E-7</c:v>
                </c:pt>
                <c:pt idx="55">
                  <c:v>4.7938999999999995E-7</c:v>
                </c:pt>
                <c:pt idx="56">
                  <c:v>2.7710000000000001E-7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36E-49E2-A454-ACDF0DBABAE9}"/>
            </c:ext>
          </c:extLst>
        </c:ser>
        <c:ser>
          <c:idx val="1"/>
          <c:order val="1"/>
          <c:tx>
            <c:strRef>
              <c:f>'calibration results - 2015-12-1'!$E$59:$E$60</c:f>
              <c:strCache>
                <c:ptCount val="2"/>
                <c:pt idx="0">
                  <c:v>Channel A</c:v>
                </c:pt>
                <c:pt idx="1">
                  <c:v>abs(Error)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- 2015-12-1'!$B$61:$B$117</c:f>
              <c:numCache>
                <c:formatCode>0.00E+00</c:formatCode>
                <c:ptCount val="57"/>
                <c:pt idx="0">
                  <c:v>0.1</c:v>
                </c:pt>
                <c:pt idx="1">
                  <c:v>0.05</c:v>
                </c:pt>
                <c:pt idx="2">
                  <c:v>0.02</c:v>
                </c:pt>
                <c:pt idx="3">
                  <c:v>0.01</c:v>
                </c:pt>
                <c:pt idx="4">
                  <c:v>5.0000000000000001E-3</c:v>
                </c:pt>
                <c:pt idx="5">
                  <c:v>2E-3</c:v>
                </c:pt>
                <c:pt idx="6">
                  <c:v>1E-3</c:v>
                </c:pt>
                <c:pt idx="7">
                  <c:v>5.0000000000000001E-4</c:v>
                </c:pt>
                <c:pt idx="8">
                  <c:v>2.0000000000000001E-4</c:v>
                </c:pt>
                <c:pt idx="9">
                  <c:v>1E-4</c:v>
                </c:pt>
                <c:pt idx="10">
                  <c:v>5.0000000000000002E-5</c:v>
                </c:pt>
                <c:pt idx="11">
                  <c:v>2.0000000000000002E-5</c:v>
                </c:pt>
                <c:pt idx="12">
                  <c:v>1.0000000000000001E-5</c:v>
                </c:pt>
                <c:pt idx="13">
                  <c:v>5.0000000000000004E-6</c:v>
                </c:pt>
                <c:pt idx="14">
                  <c:v>1.9999999999999999E-6</c:v>
                </c:pt>
                <c:pt idx="15">
                  <c:v>9.9999999999999995E-7</c:v>
                </c:pt>
                <c:pt idx="16">
                  <c:v>4.9999999999999998E-7</c:v>
                </c:pt>
                <c:pt idx="17">
                  <c:v>1.9999999999999999E-7</c:v>
                </c:pt>
                <c:pt idx="18">
                  <c:v>9.9999999999999995E-8</c:v>
                </c:pt>
                <c:pt idx="19">
                  <c:v>4.9999999999999998E-8</c:v>
                </c:pt>
                <c:pt idx="20">
                  <c:v>2E-8</c:v>
                </c:pt>
                <c:pt idx="21">
                  <c:v>1E-8</c:v>
                </c:pt>
                <c:pt idx="22">
                  <c:v>5.0000000000000001E-9</c:v>
                </c:pt>
                <c:pt idx="23">
                  <c:v>2.0000000000000001E-9</c:v>
                </c:pt>
                <c:pt idx="24">
                  <c:v>1.0000000000000001E-9</c:v>
                </c:pt>
                <c:pt idx="25">
                  <c:v>5.0000000000000003E-10</c:v>
                </c:pt>
                <c:pt idx="26">
                  <c:v>2.0000000000000001E-10</c:v>
                </c:pt>
                <c:pt idx="27">
                  <c:v>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- 2015-12-1'!$E$61:$E$117</c:f>
              <c:numCache>
                <c:formatCode>0.00E+00</c:formatCode>
                <c:ptCount val="57"/>
                <c:pt idx="0">
                  <c:v>7.4099999999999995E-8</c:v>
                </c:pt>
                <c:pt idx="1">
                  <c:v>1.2842000000000001E-7</c:v>
                </c:pt>
                <c:pt idx="2">
                  <c:v>5.9389999999999998E-8</c:v>
                </c:pt>
                <c:pt idx="3">
                  <c:v>9.3700000000000005E-9</c:v>
                </c:pt>
                <c:pt idx="4">
                  <c:v>1.9604000000000001E-8</c:v>
                </c:pt>
                <c:pt idx="5">
                  <c:v>1.8717999999999999E-8</c:v>
                </c:pt>
                <c:pt idx="6">
                  <c:v>2.0960000000000001E-10</c:v>
                </c:pt>
                <c:pt idx="7">
                  <c:v>1.3519000000000001E-9</c:v>
                </c:pt>
                <c:pt idx="8">
                  <c:v>1.2064000000000001E-9</c:v>
                </c:pt>
                <c:pt idx="9">
                  <c:v>4.6400000000000003E-11</c:v>
                </c:pt>
                <c:pt idx="10">
                  <c:v>6.8219999999999998E-11</c:v>
                </c:pt>
                <c:pt idx="11">
                  <c:v>7.8910000000000002E-11</c:v>
                </c:pt>
                <c:pt idx="12">
                  <c:v>5.3820000000000001E-11</c:v>
                </c:pt>
                <c:pt idx="13">
                  <c:v>2.2461000000000001E-11</c:v>
                </c:pt>
                <c:pt idx="14">
                  <c:v>3.7955E-11</c:v>
                </c:pt>
                <c:pt idx="15">
                  <c:v>2.0799499999999999E-10</c:v>
                </c:pt>
                <c:pt idx="16">
                  <c:v>6.2060400000000002E-11</c:v>
                </c:pt>
                <c:pt idx="17">
                  <c:v>2.315981E-10</c:v>
                </c:pt>
                <c:pt idx="18">
                  <c:v>8.8387299999999997E-11</c:v>
                </c:pt>
                <c:pt idx="19">
                  <c:v>6.2392199999999997E-12</c:v>
                </c:pt>
                <c:pt idx="20">
                  <c:v>1.847181E-10</c:v>
                </c:pt>
                <c:pt idx="21">
                  <c:v>1.940429E-10</c:v>
                </c:pt>
                <c:pt idx="22">
                  <c:v>1.7101609999999999E-10</c:v>
                </c:pt>
                <c:pt idx="23">
                  <c:v>1.6333209999999999E-10</c:v>
                </c:pt>
                <c:pt idx="24">
                  <c:v>1.8546060000000001E-10</c:v>
                </c:pt>
                <c:pt idx="25">
                  <c:v>1.693811E-10</c:v>
                </c:pt>
                <c:pt idx="26">
                  <c:v>1.733525E-10</c:v>
                </c:pt>
                <c:pt idx="27">
                  <c:v>1.9392510000000001E-10</c:v>
                </c:pt>
                <c:pt idx="28">
                  <c:v>1.886579E-10</c:v>
                </c:pt>
                <c:pt idx="29">
                  <c:v>1.788065E-10</c:v>
                </c:pt>
                <c:pt idx="30">
                  <c:v>1.8760350000000001E-10</c:v>
                </c:pt>
                <c:pt idx="31">
                  <c:v>1.8149040000000001E-10</c:v>
                </c:pt>
                <c:pt idx="32">
                  <c:v>1.753347E-10</c:v>
                </c:pt>
                <c:pt idx="33">
                  <c:v>2.025738E-10</c:v>
                </c:pt>
                <c:pt idx="34">
                  <c:v>1.939048E-10</c:v>
                </c:pt>
                <c:pt idx="35">
                  <c:v>1.5392750000000001E-10</c:v>
                </c:pt>
                <c:pt idx="36">
                  <c:v>1.578929E-10</c:v>
                </c:pt>
                <c:pt idx="37">
                  <c:v>8.7790500000000002E-12</c:v>
                </c:pt>
                <c:pt idx="38">
                  <c:v>4.6987269999999998E-11</c:v>
                </c:pt>
                <c:pt idx="39">
                  <c:v>1.9281390000000001E-10</c:v>
                </c:pt>
                <c:pt idx="40">
                  <c:v>5.7659200000000001E-11</c:v>
                </c:pt>
                <c:pt idx="41">
                  <c:v>3.1426E-11</c:v>
                </c:pt>
                <c:pt idx="42">
                  <c:v>2.1607999999999999E-11</c:v>
                </c:pt>
                <c:pt idx="43">
                  <c:v>1.7172000000000002E-11</c:v>
                </c:pt>
                <c:pt idx="44">
                  <c:v>6.2470000000000005E-11</c:v>
                </c:pt>
                <c:pt idx="45">
                  <c:v>2.9360000000000003E-11</c:v>
                </c:pt>
                <c:pt idx="46">
                  <c:v>1.4244E-10</c:v>
                </c:pt>
                <c:pt idx="47">
                  <c:v>1.1979999999999999E-10</c:v>
                </c:pt>
                <c:pt idx="48">
                  <c:v>8.8749999999999999E-10</c:v>
                </c:pt>
                <c:pt idx="49">
                  <c:v>7.2100000000000002E-11</c:v>
                </c:pt>
                <c:pt idx="50">
                  <c:v>2.8300000000000001E-10</c:v>
                </c:pt>
                <c:pt idx="51">
                  <c:v>3.7165999999999997E-8</c:v>
                </c:pt>
                <c:pt idx="52">
                  <c:v>2.8530000000000001E-8</c:v>
                </c:pt>
                <c:pt idx="53">
                  <c:v>2.237E-9</c:v>
                </c:pt>
                <c:pt idx="54">
                  <c:v>1.9175999999999999E-7</c:v>
                </c:pt>
                <c:pt idx="55">
                  <c:v>4.4292E-7</c:v>
                </c:pt>
                <c:pt idx="56">
                  <c:v>3.996E-7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36E-49E2-A454-ACDF0DBABAE9}"/>
            </c:ext>
          </c:extLst>
        </c:ser>
        <c:ser>
          <c:idx val="0"/>
          <c:order val="2"/>
          <c:tx>
            <c:strRef>
              <c:f>'calibration results - 2015-12-1'!$K$59:$K$60</c:f>
              <c:strCache>
                <c:ptCount val="2"/>
                <c:pt idx="0">
                  <c:v>specified</c:v>
                </c:pt>
                <c:pt idx="1">
                  <c:v>error (A)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- 2015-12-1'!$B$61:$B$117</c:f>
              <c:numCache>
                <c:formatCode>0.00E+00</c:formatCode>
                <c:ptCount val="57"/>
                <c:pt idx="0">
                  <c:v>0.1</c:v>
                </c:pt>
                <c:pt idx="1">
                  <c:v>0.05</c:v>
                </c:pt>
                <c:pt idx="2">
                  <c:v>0.02</c:v>
                </c:pt>
                <c:pt idx="3">
                  <c:v>0.01</c:v>
                </c:pt>
                <c:pt idx="4">
                  <c:v>5.0000000000000001E-3</c:v>
                </c:pt>
                <c:pt idx="5">
                  <c:v>2E-3</c:v>
                </c:pt>
                <c:pt idx="6">
                  <c:v>1E-3</c:v>
                </c:pt>
                <c:pt idx="7">
                  <c:v>5.0000000000000001E-4</c:v>
                </c:pt>
                <c:pt idx="8">
                  <c:v>2.0000000000000001E-4</c:v>
                </c:pt>
                <c:pt idx="9">
                  <c:v>1E-4</c:v>
                </c:pt>
                <c:pt idx="10">
                  <c:v>5.0000000000000002E-5</c:v>
                </c:pt>
                <c:pt idx="11">
                  <c:v>2.0000000000000002E-5</c:v>
                </c:pt>
                <c:pt idx="12">
                  <c:v>1.0000000000000001E-5</c:v>
                </c:pt>
                <c:pt idx="13">
                  <c:v>5.0000000000000004E-6</c:v>
                </c:pt>
                <c:pt idx="14">
                  <c:v>1.9999999999999999E-6</c:v>
                </c:pt>
                <c:pt idx="15">
                  <c:v>9.9999999999999995E-7</c:v>
                </c:pt>
                <c:pt idx="16">
                  <c:v>4.9999999999999998E-7</c:v>
                </c:pt>
                <c:pt idx="17">
                  <c:v>1.9999999999999999E-7</c:v>
                </c:pt>
                <c:pt idx="18">
                  <c:v>9.9999999999999995E-8</c:v>
                </c:pt>
                <c:pt idx="19">
                  <c:v>4.9999999999999998E-8</c:v>
                </c:pt>
                <c:pt idx="20">
                  <c:v>2E-8</c:v>
                </c:pt>
                <c:pt idx="21">
                  <c:v>1E-8</c:v>
                </c:pt>
                <c:pt idx="22">
                  <c:v>5.0000000000000001E-9</c:v>
                </c:pt>
                <c:pt idx="23">
                  <c:v>2.0000000000000001E-9</c:v>
                </c:pt>
                <c:pt idx="24">
                  <c:v>1.0000000000000001E-9</c:v>
                </c:pt>
                <c:pt idx="25">
                  <c:v>5.0000000000000003E-10</c:v>
                </c:pt>
                <c:pt idx="26">
                  <c:v>2.0000000000000001E-10</c:v>
                </c:pt>
                <c:pt idx="27">
                  <c:v>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- 2015-12-1'!$K$61:$K$117</c:f>
              <c:numCache>
                <c:formatCode>0.00E+00</c:formatCode>
                <c:ptCount val="57"/>
                <c:pt idx="0">
                  <c:v>2.3499999999999999E-5</c:v>
                </c:pt>
                <c:pt idx="1">
                  <c:v>1.34E-5</c:v>
                </c:pt>
                <c:pt idx="2">
                  <c:v>7.34E-6</c:v>
                </c:pt>
                <c:pt idx="3">
                  <c:v>9.5999999999999991E-7</c:v>
                </c:pt>
                <c:pt idx="4">
                  <c:v>5.8999999999999996E-7</c:v>
                </c:pt>
                <c:pt idx="5">
                  <c:v>3.6800000000000001E-7</c:v>
                </c:pt>
                <c:pt idx="6">
                  <c:v>7.1999999999999996E-8</c:v>
                </c:pt>
                <c:pt idx="7">
                  <c:v>4.6000000000000002E-8</c:v>
                </c:pt>
                <c:pt idx="8">
                  <c:v>3.0400000000000001E-8</c:v>
                </c:pt>
                <c:pt idx="9">
                  <c:v>8.5E-9</c:v>
                </c:pt>
                <c:pt idx="10">
                  <c:v>5.8999999999999999E-9</c:v>
                </c:pt>
                <c:pt idx="11">
                  <c:v>4.3400000000000003E-9</c:v>
                </c:pt>
                <c:pt idx="12">
                  <c:v>3.8199999999999996E-9</c:v>
                </c:pt>
                <c:pt idx="13">
                  <c:v>3.5600000000000001E-9</c:v>
                </c:pt>
                <c:pt idx="14">
                  <c:v>3.4039999999999998E-9</c:v>
                </c:pt>
                <c:pt idx="15">
                  <c:v>3.352E-9</c:v>
                </c:pt>
                <c:pt idx="16">
                  <c:v>3.3259999999999999E-9</c:v>
                </c:pt>
                <c:pt idx="17">
                  <c:v>3.3104000000000001E-9</c:v>
                </c:pt>
                <c:pt idx="18">
                  <c:v>3.3052000000000001E-9</c:v>
                </c:pt>
                <c:pt idx="19">
                  <c:v>3.3026000000000002E-9</c:v>
                </c:pt>
                <c:pt idx="20">
                  <c:v>3.30104E-9</c:v>
                </c:pt>
                <c:pt idx="21">
                  <c:v>3.3005200000000001E-9</c:v>
                </c:pt>
                <c:pt idx="22">
                  <c:v>3.3002599999999999E-9</c:v>
                </c:pt>
                <c:pt idx="23">
                  <c:v>3.3001039999999998E-9</c:v>
                </c:pt>
                <c:pt idx="24">
                  <c:v>3.3000519999999998E-9</c:v>
                </c:pt>
                <c:pt idx="25">
                  <c:v>3.3000260000000002E-9</c:v>
                </c:pt>
                <c:pt idx="26">
                  <c:v>3.3000100000000001E-9</c:v>
                </c:pt>
                <c:pt idx="27">
                  <c:v>3.3000050000000001E-9</c:v>
                </c:pt>
                <c:pt idx="28">
                  <c:v>3.3000000000000002E-9</c:v>
                </c:pt>
                <c:pt idx="29">
                  <c:v>3.3000050000000001E-9</c:v>
                </c:pt>
                <c:pt idx="30">
                  <c:v>3.3000100000000001E-9</c:v>
                </c:pt>
                <c:pt idx="31">
                  <c:v>3.3000260000000002E-9</c:v>
                </c:pt>
                <c:pt idx="32">
                  <c:v>3.3000519999999998E-9</c:v>
                </c:pt>
                <c:pt idx="33">
                  <c:v>3.3001039999999998E-9</c:v>
                </c:pt>
                <c:pt idx="34">
                  <c:v>3.3002599999999999E-9</c:v>
                </c:pt>
                <c:pt idx="35">
                  <c:v>3.3005200000000001E-9</c:v>
                </c:pt>
                <c:pt idx="36">
                  <c:v>3.30104E-9</c:v>
                </c:pt>
                <c:pt idx="37">
                  <c:v>3.3026000000000002E-9</c:v>
                </c:pt>
                <c:pt idx="38">
                  <c:v>3.3052000000000001E-9</c:v>
                </c:pt>
                <c:pt idx="39">
                  <c:v>3.3104000000000001E-9</c:v>
                </c:pt>
                <c:pt idx="40">
                  <c:v>3.3259999999999999E-9</c:v>
                </c:pt>
                <c:pt idx="41">
                  <c:v>3.352E-9</c:v>
                </c:pt>
                <c:pt idx="42">
                  <c:v>3.4039999999999998E-9</c:v>
                </c:pt>
                <c:pt idx="43">
                  <c:v>3.5600000000000001E-9</c:v>
                </c:pt>
                <c:pt idx="44">
                  <c:v>3.8199999999999996E-9</c:v>
                </c:pt>
                <c:pt idx="45">
                  <c:v>4.3400000000000003E-9</c:v>
                </c:pt>
                <c:pt idx="46">
                  <c:v>5.8999999999999999E-9</c:v>
                </c:pt>
                <c:pt idx="47">
                  <c:v>8.5E-9</c:v>
                </c:pt>
                <c:pt idx="48">
                  <c:v>3.0400000000000001E-8</c:v>
                </c:pt>
                <c:pt idx="49">
                  <c:v>4.6000000000000002E-8</c:v>
                </c:pt>
                <c:pt idx="50">
                  <c:v>7.1999999999999996E-8</c:v>
                </c:pt>
                <c:pt idx="51">
                  <c:v>3.6800000000000001E-7</c:v>
                </c:pt>
                <c:pt idx="52">
                  <c:v>5.8999999999999996E-7</c:v>
                </c:pt>
                <c:pt idx="53">
                  <c:v>9.5999999999999991E-7</c:v>
                </c:pt>
                <c:pt idx="54">
                  <c:v>7.34E-6</c:v>
                </c:pt>
                <c:pt idx="55">
                  <c:v>1.34E-5</c:v>
                </c:pt>
                <c:pt idx="56">
                  <c:v>2.3499999999999999E-5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36E-49E2-A454-ACDF0DBAB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545408"/>
        <c:axId val="1051542048"/>
      </c:scatterChart>
      <c:valAx>
        <c:axId val="1051545408"/>
        <c:scaling>
          <c:logBase val="10"/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abs(DCI</a:t>
                </a:r>
                <a:r>
                  <a:rPr lang="en-GB" sz="1400" baseline="0"/>
                  <a:t> (A))</a:t>
                </a:r>
                <a:endParaRPr lang="en-GB" sz="1400"/>
              </a:p>
            </c:rich>
          </c:tx>
          <c:layout>
            <c:manualLayout>
              <c:xMode val="edge"/>
              <c:yMode val="edge"/>
              <c:x val="0.76422500945210659"/>
              <c:y val="0.903729136661655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542048"/>
        <c:crossesAt val="1.0000000000000006E-12"/>
        <c:crossBetween val="midCat"/>
      </c:valAx>
      <c:valAx>
        <c:axId val="1051542048"/>
        <c:scaling>
          <c:logBase val="10"/>
          <c:orientation val="minMax"/>
          <c:max val="1.0000000000000004E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abs(Error (A))</a:t>
                </a:r>
              </a:p>
            </c:rich>
          </c:tx>
          <c:layout>
            <c:manualLayout>
              <c:xMode val="edge"/>
              <c:yMode val="edge"/>
              <c:x val="8.6063485279371434E-3"/>
              <c:y val="0.12095665611891972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545408"/>
        <c:crossesAt val="1.0000000000000006E-10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9368977364259534"/>
          <c:y val="0.1657142857142857"/>
          <c:w val="0.1181682639356928"/>
          <c:h val="9.0120790975894371E-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120</xdr:row>
      <xdr:rowOff>0</xdr:rowOff>
    </xdr:from>
    <xdr:to>
      <xdr:col>15</xdr:col>
      <xdr:colOff>231775</xdr:colOff>
      <xdr:row>157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59C414-B077-4DAA-87EB-1C0189EE5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809625</xdr:colOff>
      <xdr:row>159</xdr:row>
      <xdr:rowOff>19050</xdr:rowOff>
    </xdr:from>
    <xdr:to>
      <xdr:col>15</xdr:col>
      <xdr:colOff>250825</xdr:colOff>
      <xdr:row>196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A18E4B-6B2B-4D67-B5E9-F6AC9AF40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323850</xdr:colOff>
      <xdr:row>58</xdr:row>
      <xdr:rowOff>180975</xdr:rowOff>
    </xdr:from>
    <xdr:to>
      <xdr:col>39</xdr:col>
      <xdr:colOff>298450</xdr:colOff>
      <xdr:row>96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F0E4B8-D107-4293-B54C-2065DAF5A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19050</xdr:colOff>
      <xdr:row>158</xdr:row>
      <xdr:rowOff>190499</xdr:rowOff>
    </xdr:from>
    <xdr:to>
      <xdr:col>36</xdr:col>
      <xdr:colOff>327025</xdr:colOff>
      <xdr:row>196</xdr:row>
      <xdr:rowOff>85724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95D7DF1-9F0D-450A-803A-E5B675DD6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120</xdr:row>
      <xdr:rowOff>0</xdr:rowOff>
    </xdr:from>
    <xdr:to>
      <xdr:col>36</xdr:col>
      <xdr:colOff>307975</xdr:colOff>
      <xdr:row>157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5546B1E-098D-408C-92A2-5946FE45B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295275</xdr:colOff>
      <xdr:row>10</xdr:row>
      <xdr:rowOff>85725</xdr:rowOff>
    </xdr:from>
    <xdr:to>
      <xdr:col>38</xdr:col>
      <xdr:colOff>603250</xdr:colOff>
      <xdr:row>47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C6CB4E8-FEA5-4258-AFAD-C85B506C9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120</xdr:row>
      <xdr:rowOff>0</xdr:rowOff>
    </xdr:from>
    <xdr:to>
      <xdr:col>15</xdr:col>
      <xdr:colOff>231775</xdr:colOff>
      <xdr:row>157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809625</xdr:colOff>
      <xdr:row>159</xdr:row>
      <xdr:rowOff>19050</xdr:rowOff>
    </xdr:from>
    <xdr:to>
      <xdr:col>15</xdr:col>
      <xdr:colOff>250825</xdr:colOff>
      <xdr:row>196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323850</xdr:colOff>
      <xdr:row>58</xdr:row>
      <xdr:rowOff>180975</xdr:rowOff>
    </xdr:from>
    <xdr:to>
      <xdr:col>39</xdr:col>
      <xdr:colOff>298450</xdr:colOff>
      <xdr:row>96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19050</xdr:colOff>
      <xdr:row>158</xdr:row>
      <xdr:rowOff>190499</xdr:rowOff>
    </xdr:from>
    <xdr:to>
      <xdr:col>36</xdr:col>
      <xdr:colOff>327025</xdr:colOff>
      <xdr:row>196</xdr:row>
      <xdr:rowOff>85724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120</xdr:row>
      <xdr:rowOff>0</xdr:rowOff>
    </xdr:from>
    <xdr:to>
      <xdr:col>36</xdr:col>
      <xdr:colOff>307975</xdr:colOff>
      <xdr:row>157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295275</xdr:colOff>
      <xdr:row>10</xdr:row>
      <xdr:rowOff>85725</xdr:rowOff>
    </xdr:from>
    <xdr:to>
      <xdr:col>38</xdr:col>
      <xdr:colOff>603250</xdr:colOff>
      <xdr:row>47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756A1-81F2-45C1-BA6C-EEB935189FBE}">
  <dimension ref="A1:O119"/>
  <sheetViews>
    <sheetView tabSelected="1" workbookViewId="0">
      <selection activeCell="H11" sqref="H11:H55"/>
    </sheetView>
  </sheetViews>
  <sheetFormatPr defaultRowHeight="15" x14ac:dyDescent="0.25"/>
  <cols>
    <col min="1" max="1" width="24.28515625" bestFit="1" customWidth="1"/>
    <col min="2" max="2" width="16" bestFit="1" customWidth="1"/>
    <col min="3" max="3" width="12.7109375" style="11" bestFit="1" customWidth="1"/>
    <col min="4" max="4" width="10" bestFit="1" customWidth="1"/>
    <col min="5" max="5" width="17.42578125" bestFit="1" customWidth="1"/>
    <col min="6" max="6" width="9.7109375" bestFit="1" customWidth="1"/>
    <col min="7" max="7" width="12.7109375" style="11" bestFit="1" customWidth="1"/>
    <col min="8" max="8" width="9.85546875" bestFit="1" customWidth="1"/>
    <col min="9" max="9" width="17.28515625" bestFit="1" customWidth="1"/>
    <col min="10" max="11" width="9.7109375" bestFit="1" customWidth="1"/>
    <col min="12" max="12" width="9.85546875" bestFit="1" customWidth="1"/>
  </cols>
  <sheetData>
    <row r="1" spans="1:14" x14ac:dyDescent="0.25">
      <c r="A1" t="s">
        <v>24</v>
      </c>
    </row>
    <row r="2" spans="1:14" x14ac:dyDescent="0.25">
      <c r="A2" t="s">
        <v>0</v>
      </c>
      <c r="B2" t="s">
        <v>13</v>
      </c>
    </row>
    <row r="4" spans="1:14" x14ac:dyDescent="0.25">
      <c r="A4" t="s">
        <v>14</v>
      </c>
      <c r="B4">
        <v>35.9</v>
      </c>
    </row>
    <row r="5" spans="1:14" x14ac:dyDescent="0.25">
      <c r="A5" t="s">
        <v>15</v>
      </c>
      <c r="B5">
        <v>49.997198300000001</v>
      </c>
    </row>
    <row r="6" spans="1:14" x14ac:dyDescent="0.25">
      <c r="A6" t="s">
        <v>1</v>
      </c>
      <c r="B6" t="b">
        <v>1</v>
      </c>
    </row>
    <row r="8" spans="1:14" x14ac:dyDescent="0.25">
      <c r="A8" s="5" t="s">
        <v>25</v>
      </c>
    </row>
    <row r="9" spans="1:14" x14ac:dyDescent="0.25">
      <c r="A9" t="s">
        <v>18</v>
      </c>
      <c r="B9" t="s">
        <v>18</v>
      </c>
      <c r="C9" s="11" t="s">
        <v>5</v>
      </c>
      <c r="D9" t="s">
        <v>5</v>
      </c>
      <c r="E9" t="s">
        <v>5</v>
      </c>
      <c r="G9" s="11" t="s">
        <v>6</v>
      </c>
      <c r="H9" t="s">
        <v>6</v>
      </c>
      <c r="I9" t="s">
        <v>6</v>
      </c>
      <c r="K9" t="s">
        <v>11</v>
      </c>
      <c r="L9" s="2" t="s">
        <v>12</v>
      </c>
      <c r="M9" t="s">
        <v>19</v>
      </c>
      <c r="N9" t="s">
        <v>23</v>
      </c>
    </row>
    <row r="10" spans="1:14" x14ac:dyDescent="0.25">
      <c r="A10" t="s">
        <v>2</v>
      </c>
      <c r="B10" t="s">
        <v>16</v>
      </c>
      <c r="C10" s="11" t="s">
        <v>3</v>
      </c>
      <c r="D10" t="s">
        <v>4</v>
      </c>
      <c r="E10" t="s">
        <v>17</v>
      </c>
      <c r="G10" s="11" t="s">
        <v>3</v>
      </c>
      <c r="H10" t="s">
        <v>4</v>
      </c>
      <c r="I10" t="s">
        <v>17</v>
      </c>
      <c r="K10" t="s">
        <v>4</v>
      </c>
      <c r="L10" t="s">
        <v>4</v>
      </c>
      <c r="M10" t="s">
        <v>20</v>
      </c>
      <c r="N10" t="s">
        <v>21</v>
      </c>
    </row>
    <row r="11" spans="1:14" x14ac:dyDescent="0.25">
      <c r="A11">
        <v>-10</v>
      </c>
      <c r="B11">
        <f>ABS(A11)</f>
        <v>10</v>
      </c>
      <c r="C11" s="12">
        <v>-10.00001192</v>
      </c>
      <c r="D11" s="10">
        <v>-11.92</v>
      </c>
      <c r="E11" s="9">
        <f>ABS(D11)</f>
        <v>11.92</v>
      </c>
      <c r="G11" s="12">
        <v>-10.00001498</v>
      </c>
      <c r="H11" s="7">
        <v>-14.98</v>
      </c>
      <c r="I11">
        <f>ABS(H11)</f>
        <v>14.98</v>
      </c>
      <c r="K11" s="3">
        <v>560.48779999999999</v>
      </c>
      <c r="L11" s="3">
        <f>-K11</f>
        <v>-560.48779999999999</v>
      </c>
      <c r="N11" s="4"/>
    </row>
    <row r="12" spans="1:14" x14ac:dyDescent="0.25">
      <c r="A12">
        <v>-5</v>
      </c>
      <c r="B12">
        <f t="shared" ref="B12:B55" si="0">ABS(A12)</f>
        <v>5</v>
      </c>
      <c r="C12" s="12">
        <v>-4.999997391</v>
      </c>
      <c r="D12" s="10">
        <v>2.609</v>
      </c>
      <c r="E12" s="9">
        <f t="shared" ref="E12:E55" si="1">ABS(D12)</f>
        <v>2.609</v>
      </c>
      <c r="G12" s="12">
        <v>-4.9999982410000001</v>
      </c>
      <c r="H12" s="7">
        <v>1.7590000000000001</v>
      </c>
      <c r="I12">
        <f t="shared" ref="I12:I55" si="2">ABS(H12)</f>
        <v>1.7590000000000001</v>
      </c>
      <c r="K12" s="3">
        <v>370.2439</v>
      </c>
      <c r="L12" s="3">
        <f t="shared" ref="L12:L55" si="3">-K12</f>
        <v>-370.2439</v>
      </c>
      <c r="N12" s="4"/>
    </row>
    <row r="13" spans="1:14" x14ac:dyDescent="0.25">
      <c r="A13">
        <v>-2</v>
      </c>
      <c r="B13">
        <f t="shared" si="0"/>
        <v>2</v>
      </c>
      <c r="C13" s="12">
        <v>-2.0000014780000002</v>
      </c>
      <c r="D13" s="10">
        <v>-1.478</v>
      </c>
      <c r="E13" s="9">
        <f t="shared" si="1"/>
        <v>1.478</v>
      </c>
      <c r="G13" s="12">
        <v>-2.000012371</v>
      </c>
      <c r="H13" s="7">
        <v>-12.371</v>
      </c>
      <c r="I13">
        <f t="shared" si="2"/>
        <v>12.371</v>
      </c>
      <c r="K13" s="3">
        <v>256.0976</v>
      </c>
      <c r="L13" s="3">
        <f t="shared" si="3"/>
        <v>-256.0976</v>
      </c>
      <c r="N13" s="4"/>
    </row>
    <row r="14" spans="1:14" x14ac:dyDescent="0.25">
      <c r="A14">
        <v>-1</v>
      </c>
      <c r="B14">
        <f t="shared" si="0"/>
        <v>1</v>
      </c>
      <c r="C14" s="12">
        <v>-0.9999980731</v>
      </c>
      <c r="D14" s="10">
        <v>1.9269000000000001</v>
      </c>
      <c r="E14" s="9">
        <f t="shared" si="1"/>
        <v>1.9269000000000001</v>
      </c>
      <c r="G14" s="12">
        <v>-0.99999886049999998</v>
      </c>
      <c r="H14" s="7">
        <v>1.1395</v>
      </c>
      <c r="I14">
        <f t="shared" si="2"/>
        <v>1.1395</v>
      </c>
      <c r="K14" s="3">
        <v>73.2</v>
      </c>
      <c r="L14" s="3">
        <f t="shared" si="3"/>
        <v>-73.2</v>
      </c>
      <c r="N14" s="4"/>
    </row>
    <row r="15" spans="1:14" x14ac:dyDescent="0.25">
      <c r="A15">
        <v>-0.5</v>
      </c>
      <c r="B15">
        <f t="shared" si="0"/>
        <v>0.5</v>
      </c>
      <c r="C15" s="12">
        <v>-0.49999379799999999</v>
      </c>
      <c r="D15" s="10">
        <v>6.202</v>
      </c>
      <c r="E15" s="9">
        <f t="shared" si="1"/>
        <v>6.202</v>
      </c>
      <c r="G15" s="12">
        <v>-0.49999624539999998</v>
      </c>
      <c r="H15" s="7">
        <v>3.7545999999999999</v>
      </c>
      <c r="I15">
        <f t="shared" si="2"/>
        <v>3.7545999999999999</v>
      </c>
      <c r="K15" s="3">
        <v>51.8</v>
      </c>
      <c r="L15" s="3">
        <f t="shared" si="3"/>
        <v>-51.8</v>
      </c>
      <c r="N15" s="4"/>
    </row>
    <row r="16" spans="1:14" x14ac:dyDescent="0.25">
      <c r="A16">
        <v>-0.2</v>
      </c>
      <c r="B16">
        <f t="shared" si="0"/>
        <v>0.2</v>
      </c>
      <c r="C16" s="12">
        <v>-0.19999273340000001</v>
      </c>
      <c r="D16" s="10">
        <v>7.2666000000000004</v>
      </c>
      <c r="E16" s="9">
        <f t="shared" si="1"/>
        <v>7.2666000000000004</v>
      </c>
      <c r="G16" s="12">
        <v>-0.1999953699</v>
      </c>
      <c r="H16" s="7">
        <v>4.6300999999999997</v>
      </c>
      <c r="I16">
        <f t="shared" si="2"/>
        <v>4.6300999999999997</v>
      </c>
      <c r="K16" s="3">
        <v>39.32</v>
      </c>
      <c r="L16" s="3">
        <f t="shared" si="3"/>
        <v>-39.32</v>
      </c>
      <c r="N16" s="4"/>
    </row>
    <row r="17" spans="1:14" x14ac:dyDescent="0.25">
      <c r="A17">
        <v>-0.1</v>
      </c>
      <c r="B17">
        <f t="shared" si="0"/>
        <v>0.1</v>
      </c>
      <c r="C17" s="12">
        <v>-9.9992207410000006E-2</v>
      </c>
      <c r="D17" s="10">
        <v>7.7925899999999997</v>
      </c>
      <c r="E17" s="9">
        <f t="shared" si="1"/>
        <v>7.7925899999999997</v>
      </c>
      <c r="G17" s="12">
        <v>-9.9993974350000001E-2</v>
      </c>
      <c r="H17" s="7">
        <v>6.0256499999999997</v>
      </c>
      <c r="I17">
        <f t="shared" si="2"/>
        <v>6.0256499999999997</v>
      </c>
      <c r="K17" s="3">
        <v>35.160000000000004</v>
      </c>
      <c r="L17" s="3">
        <f t="shared" si="3"/>
        <v>-35.160000000000004</v>
      </c>
      <c r="N17" s="4"/>
    </row>
    <row r="18" spans="1:14" x14ac:dyDescent="0.25">
      <c r="A18">
        <v>-0.05</v>
      </c>
      <c r="B18">
        <f t="shared" si="0"/>
        <v>0.05</v>
      </c>
      <c r="C18" s="12">
        <v>-4.9993036050000002E-2</v>
      </c>
      <c r="D18" s="10">
        <v>6.9639499999999996</v>
      </c>
      <c r="E18" s="9">
        <f t="shared" si="1"/>
        <v>6.9639499999999996</v>
      </c>
      <c r="G18" s="12">
        <v>-4.9995300889999997E-2</v>
      </c>
      <c r="H18" s="7">
        <v>4.6991100000000001</v>
      </c>
      <c r="I18">
        <f t="shared" si="2"/>
        <v>4.6991100000000001</v>
      </c>
      <c r="K18" s="3">
        <v>33.08</v>
      </c>
      <c r="L18" s="3">
        <f t="shared" si="3"/>
        <v>-33.08</v>
      </c>
      <c r="N18" s="4"/>
    </row>
    <row r="19" spans="1:14" x14ac:dyDescent="0.25">
      <c r="A19">
        <v>-0.02</v>
      </c>
      <c r="B19">
        <f t="shared" si="0"/>
        <v>0.02</v>
      </c>
      <c r="C19" s="12">
        <v>-1.9992479609999999E-2</v>
      </c>
      <c r="D19" s="10">
        <v>7.5203899999999999</v>
      </c>
      <c r="E19" s="9">
        <f t="shared" si="1"/>
        <v>7.5203899999999999</v>
      </c>
      <c r="G19" s="12">
        <v>-1.9995143449999999E-2</v>
      </c>
      <c r="H19" s="7">
        <v>4.8565500000000004</v>
      </c>
      <c r="I19">
        <f t="shared" si="2"/>
        <v>4.8565500000000004</v>
      </c>
      <c r="K19" s="3">
        <v>31.832000000000004</v>
      </c>
      <c r="L19" s="3">
        <f t="shared" si="3"/>
        <v>-31.832000000000004</v>
      </c>
      <c r="N19" s="4"/>
    </row>
    <row r="20" spans="1:14" x14ac:dyDescent="0.25">
      <c r="A20">
        <v>-0.01</v>
      </c>
      <c r="B20">
        <f t="shared" si="0"/>
        <v>0.01</v>
      </c>
      <c r="C20" s="12">
        <v>-9.9926511070000008E-3</v>
      </c>
      <c r="D20" s="10">
        <v>7.3488930000000003</v>
      </c>
      <c r="E20" s="9">
        <f t="shared" si="1"/>
        <v>7.3488930000000003</v>
      </c>
      <c r="G20" s="12">
        <v>-9.9944976030000004E-3</v>
      </c>
      <c r="H20" s="7">
        <v>5.5023970000000002</v>
      </c>
      <c r="I20">
        <f t="shared" si="2"/>
        <v>5.5023970000000002</v>
      </c>
      <c r="K20" s="3">
        <v>31.416</v>
      </c>
      <c r="L20" s="3">
        <f t="shared" si="3"/>
        <v>-31.416</v>
      </c>
      <c r="N20" s="4"/>
    </row>
    <row r="21" spans="1:14" x14ac:dyDescent="0.25">
      <c r="A21">
        <v>-5.0000000000000001E-3</v>
      </c>
      <c r="B21">
        <f t="shared" si="0"/>
        <v>5.0000000000000001E-3</v>
      </c>
      <c r="C21" s="12">
        <v>-4.9929378199999996E-3</v>
      </c>
      <c r="D21" s="10">
        <v>7.0621800000000006</v>
      </c>
      <c r="E21" s="9">
        <f t="shared" si="1"/>
        <v>7.0621800000000006</v>
      </c>
      <c r="G21" s="12">
        <v>-4.9973794059999998E-3</v>
      </c>
      <c r="H21" s="7">
        <v>2.6205940000000001</v>
      </c>
      <c r="I21">
        <f t="shared" si="2"/>
        <v>2.6205940000000001</v>
      </c>
      <c r="K21" s="3">
        <v>31.207999999999998</v>
      </c>
      <c r="L21" s="3">
        <f t="shared" si="3"/>
        <v>-31.207999999999998</v>
      </c>
      <c r="N21" s="4"/>
    </row>
    <row r="22" spans="1:14" x14ac:dyDescent="0.25">
      <c r="A22">
        <v>-2E-3</v>
      </c>
      <c r="B22">
        <f t="shared" si="0"/>
        <v>2E-3</v>
      </c>
      <c r="C22" s="12">
        <v>-1.993172556E-3</v>
      </c>
      <c r="D22" s="10">
        <v>6.8274439999999998</v>
      </c>
      <c r="E22" s="9">
        <f t="shared" si="1"/>
        <v>6.8274439999999998</v>
      </c>
      <c r="G22" s="12">
        <v>-1.9945444180000001E-3</v>
      </c>
      <c r="H22" s="7">
        <v>5.4555819999999997</v>
      </c>
      <c r="I22">
        <f t="shared" si="2"/>
        <v>5.4555819999999997</v>
      </c>
      <c r="K22" s="3">
        <v>31.083200000000001</v>
      </c>
      <c r="L22" s="3">
        <f t="shared" si="3"/>
        <v>-31.083200000000001</v>
      </c>
      <c r="N22" s="4"/>
    </row>
    <row r="23" spans="1:14" x14ac:dyDescent="0.25">
      <c r="A23">
        <v>-1E-3</v>
      </c>
      <c r="B23">
        <f t="shared" si="0"/>
        <v>1E-3</v>
      </c>
      <c r="C23" s="12">
        <v>-9.9341130840000002E-4</v>
      </c>
      <c r="D23" s="10">
        <v>6.588692</v>
      </c>
      <c r="E23" s="9">
        <f t="shared" si="1"/>
        <v>6.588692</v>
      </c>
      <c r="G23" s="12">
        <v>-9.9400833749999995E-4</v>
      </c>
      <c r="H23" s="7">
        <v>5.991663</v>
      </c>
      <c r="I23">
        <f t="shared" si="2"/>
        <v>5.991663</v>
      </c>
      <c r="K23" s="3">
        <v>31.041599999999999</v>
      </c>
      <c r="L23" s="3">
        <f t="shared" si="3"/>
        <v>-31.041599999999999</v>
      </c>
      <c r="N23" s="4"/>
    </row>
    <row r="24" spans="1:14" x14ac:dyDescent="0.25">
      <c r="A24">
        <v>-5.0000000000000001E-4</v>
      </c>
      <c r="B24">
        <f t="shared" si="0"/>
        <v>5.0000000000000001E-4</v>
      </c>
      <c r="C24" s="12">
        <v>-4.9246986960000002E-4</v>
      </c>
      <c r="D24" s="10">
        <v>7.5301299999999998</v>
      </c>
      <c r="E24" s="9">
        <f t="shared" si="1"/>
        <v>7.5301299999999998</v>
      </c>
      <c r="G24" s="12">
        <v>-4.9496352529999996E-4</v>
      </c>
      <c r="H24" s="7">
        <v>5.0364750000000003</v>
      </c>
      <c r="I24">
        <f t="shared" si="2"/>
        <v>5.0364750000000003</v>
      </c>
      <c r="K24" s="3">
        <v>31.020800000000001</v>
      </c>
      <c r="L24" s="3">
        <f t="shared" si="3"/>
        <v>-31.020800000000001</v>
      </c>
      <c r="N24" s="4"/>
    </row>
    <row r="25" spans="1:14" x14ac:dyDescent="0.25">
      <c r="A25">
        <v>-2.0000000000000001E-4</v>
      </c>
      <c r="B25">
        <f t="shared" si="0"/>
        <v>2.0000000000000001E-4</v>
      </c>
      <c r="C25" s="12">
        <v>-1.9197102700000001E-4</v>
      </c>
      <c r="D25" s="10">
        <v>8.0289730000000006</v>
      </c>
      <c r="E25" s="9">
        <f t="shared" si="1"/>
        <v>8.0289730000000006</v>
      </c>
      <c r="G25" s="12">
        <v>-1.974099579E-4</v>
      </c>
      <c r="H25" s="7">
        <v>2.590042</v>
      </c>
      <c r="I25">
        <f t="shared" si="2"/>
        <v>2.590042</v>
      </c>
      <c r="K25" s="3">
        <v>31.008320000000001</v>
      </c>
      <c r="L25" s="3">
        <f t="shared" si="3"/>
        <v>-31.008320000000001</v>
      </c>
      <c r="N25" s="4"/>
    </row>
    <row r="26" spans="1:14" x14ac:dyDescent="0.25">
      <c r="A26">
        <v>-1E-4</v>
      </c>
      <c r="B26">
        <f t="shared" si="0"/>
        <v>1E-4</v>
      </c>
      <c r="C26" s="12">
        <v>-9.3343956469999994E-5</v>
      </c>
      <c r="D26" s="10">
        <v>6.6560439999999996</v>
      </c>
      <c r="E26" s="9">
        <f t="shared" si="1"/>
        <v>6.6560439999999996</v>
      </c>
      <c r="G26" s="12">
        <v>-9.7891374690000003E-5</v>
      </c>
      <c r="H26" s="7">
        <v>2.108625</v>
      </c>
      <c r="I26">
        <f t="shared" si="2"/>
        <v>2.108625</v>
      </c>
      <c r="K26" s="3">
        <v>31.004160000000002</v>
      </c>
      <c r="L26" s="3">
        <f t="shared" si="3"/>
        <v>-31.004160000000002</v>
      </c>
      <c r="N26" s="4"/>
    </row>
    <row r="27" spans="1:14" x14ac:dyDescent="0.25">
      <c r="A27">
        <v>-5.0000000000000002E-5</v>
      </c>
      <c r="B27">
        <f t="shared" si="0"/>
        <v>5.0000000000000002E-5</v>
      </c>
      <c r="C27" s="12">
        <v>-4.338406719E-5</v>
      </c>
      <c r="D27" s="10">
        <v>6.6159330000000001</v>
      </c>
      <c r="E27" s="9">
        <f t="shared" si="1"/>
        <v>6.6159330000000001</v>
      </c>
      <c r="G27" s="12">
        <v>-4.7331964389999998E-5</v>
      </c>
      <c r="H27" s="7">
        <v>2.6680359999999999</v>
      </c>
      <c r="I27">
        <f t="shared" si="2"/>
        <v>2.6680359999999999</v>
      </c>
      <c r="K27" s="3">
        <v>31.002079999999999</v>
      </c>
      <c r="L27" s="3">
        <f t="shared" si="3"/>
        <v>-31.002079999999999</v>
      </c>
      <c r="N27" s="4"/>
    </row>
    <row r="28" spans="1:14" x14ac:dyDescent="0.25">
      <c r="A28">
        <v>-2.0000000000000002E-5</v>
      </c>
      <c r="B28">
        <f t="shared" si="0"/>
        <v>2.0000000000000002E-5</v>
      </c>
      <c r="C28" s="12">
        <v>-1.295053345E-5</v>
      </c>
      <c r="D28" s="10">
        <v>7.0494669999999999</v>
      </c>
      <c r="E28" s="9">
        <f t="shared" si="1"/>
        <v>7.0494669999999999</v>
      </c>
      <c r="G28" s="12">
        <v>-1.764512015E-5</v>
      </c>
      <c r="H28" s="7">
        <v>2.3548800000000001</v>
      </c>
      <c r="I28">
        <f t="shared" si="2"/>
        <v>2.3548800000000001</v>
      </c>
      <c r="K28" s="3">
        <v>31.000829999999997</v>
      </c>
      <c r="L28" s="3">
        <f t="shared" si="3"/>
        <v>-31.000829999999997</v>
      </c>
      <c r="N28" s="4"/>
    </row>
    <row r="29" spans="1:14" x14ac:dyDescent="0.25">
      <c r="A29">
        <v>-1.0000000000000001E-5</v>
      </c>
      <c r="B29">
        <f t="shared" si="0"/>
        <v>1.0000000000000001E-5</v>
      </c>
      <c r="C29" s="12">
        <v>-3.6711500890000002E-6</v>
      </c>
      <c r="D29" s="10">
        <v>6.3288500000000001</v>
      </c>
      <c r="E29" s="9">
        <f t="shared" si="1"/>
        <v>6.3288500000000001</v>
      </c>
      <c r="G29" s="12">
        <v>-7.8276336940000007E-6</v>
      </c>
      <c r="H29" s="7">
        <v>2.1723660000000002</v>
      </c>
      <c r="I29">
        <f t="shared" si="2"/>
        <v>2.1723660000000002</v>
      </c>
      <c r="K29" s="3">
        <v>31.000419999999998</v>
      </c>
      <c r="L29" s="3">
        <f t="shared" si="3"/>
        <v>-31.000419999999998</v>
      </c>
      <c r="N29" s="4"/>
    </row>
    <row r="30" spans="1:14" x14ac:dyDescent="0.25">
      <c r="A30">
        <v>-5.0000000000000004E-6</v>
      </c>
      <c r="B30">
        <f t="shared" si="0"/>
        <v>5.0000000000000004E-6</v>
      </c>
      <c r="C30" s="12">
        <v>1.344011785E-6</v>
      </c>
      <c r="D30" s="10">
        <v>6.3440120000000002</v>
      </c>
      <c r="E30" s="9">
        <f t="shared" si="1"/>
        <v>6.3440120000000002</v>
      </c>
      <c r="G30" s="12">
        <v>-2.5201870020000001E-6</v>
      </c>
      <c r="H30" s="7">
        <v>2.479813</v>
      </c>
      <c r="I30">
        <f t="shared" si="2"/>
        <v>2.479813</v>
      </c>
      <c r="K30" s="3">
        <v>31.000210000000003</v>
      </c>
      <c r="L30" s="3">
        <f t="shared" si="3"/>
        <v>-31.000210000000003</v>
      </c>
      <c r="N30" s="4"/>
    </row>
    <row r="31" spans="1:14" x14ac:dyDescent="0.25">
      <c r="A31">
        <v>-1.9999999999999999E-6</v>
      </c>
      <c r="B31">
        <f t="shared" si="0"/>
        <v>1.9999999999999999E-6</v>
      </c>
      <c r="C31" s="12">
        <v>4.5135577369999998E-6</v>
      </c>
      <c r="D31" s="10">
        <v>6.5135579999999997</v>
      </c>
      <c r="E31" s="9">
        <f t="shared" si="1"/>
        <v>6.5135579999999997</v>
      </c>
      <c r="G31" s="12">
        <v>1.8835806999999999E-7</v>
      </c>
      <c r="H31" s="7">
        <v>2.188358</v>
      </c>
      <c r="I31">
        <f t="shared" si="2"/>
        <v>2.188358</v>
      </c>
      <c r="K31" s="3">
        <v>31.000080000000001</v>
      </c>
      <c r="L31" s="3">
        <f t="shared" si="3"/>
        <v>-31.000080000000001</v>
      </c>
      <c r="N31" s="4"/>
    </row>
    <row r="32" spans="1:14" x14ac:dyDescent="0.25">
      <c r="A32">
        <v>-9.9999999999999995E-7</v>
      </c>
      <c r="B32">
        <f t="shared" si="0"/>
        <v>9.9999999999999995E-7</v>
      </c>
      <c r="C32" s="12">
        <v>4.9754381100000002E-6</v>
      </c>
      <c r="D32" s="10">
        <v>5.9754380000000005</v>
      </c>
      <c r="E32" s="9">
        <f t="shared" si="1"/>
        <v>5.9754380000000005</v>
      </c>
      <c r="G32" s="12">
        <v>1.131321077E-6</v>
      </c>
      <c r="H32" s="7">
        <v>2.1313210000000002</v>
      </c>
      <c r="I32">
        <f t="shared" si="2"/>
        <v>2.1313210000000002</v>
      </c>
      <c r="K32" s="3">
        <v>31.000039999999998</v>
      </c>
      <c r="L32" s="3">
        <f t="shared" si="3"/>
        <v>-31.000039999999998</v>
      </c>
      <c r="N32" s="4"/>
    </row>
    <row r="33" spans="1:14" x14ac:dyDescent="0.25">
      <c r="A33">
        <v>0</v>
      </c>
      <c r="B33">
        <f t="shared" si="0"/>
        <v>0</v>
      </c>
      <c r="C33" s="12">
        <v>5.249253576E-6</v>
      </c>
      <c r="D33" s="10">
        <v>5.2492539999999996</v>
      </c>
      <c r="E33" s="9">
        <f t="shared" si="1"/>
        <v>5.2492539999999996</v>
      </c>
      <c r="G33" s="12">
        <v>2.0864504039999999E-6</v>
      </c>
      <c r="H33" s="7">
        <v>2.0864500000000001</v>
      </c>
      <c r="I33">
        <f t="shared" si="2"/>
        <v>2.0864500000000001</v>
      </c>
      <c r="K33" s="3">
        <v>31</v>
      </c>
      <c r="L33" s="3">
        <f t="shared" si="3"/>
        <v>-31</v>
      </c>
      <c r="N33" s="4"/>
    </row>
    <row r="34" spans="1:14" x14ac:dyDescent="0.25">
      <c r="A34">
        <v>9.9999999999999995E-7</v>
      </c>
      <c r="B34">
        <f t="shared" si="0"/>
        <v>9.9999999999999995E-7</v>
      </c>
      <c r="C34" s="12">
        <v>6.6828270589999998E-6</v>
      </c>
      <c r="D34" s="10">
        <v>5.6828269999999996</v>
      </c>
      <c r="E34" s="9">
        <f t="shared" si="1"/>
        <v>5.6828269999999996</v>
      </c>
      <c r="G34" s="12">
        <v>3.1562069759999998E-6</v>
      </c>
      <c r="H34" s="7">
        <v>2.1562070000000002</v>
      </c>
      <c r="I34">
        <f t="shared" si="2"/>
        <v>2.1562070000000002</v>
      </c>
      <c r="K34" s="3">
        <v>31.000039999999998</v>
      </c>
      <c r="L34" s="3">
        <f t="shared" si="3"/>
        <v>-31.000039999999998</v>
      </c>
      <c r="M34">
        <f>AVERAGE(E34,I34)</f>
        <v>3.9195169999999999</v>
      </c>
      <c r="N34" s="4">
        <f t="shared" ref="N34:N55" si="4">M34/K34</f>
        <v>0.12643586911500759</v>
      </c>
    </row>
    <row r="35" spans="1:14" x14ac:dyDescent="0.25">
      <c r="A35">
        <v>1.9999999999999999E-6</v>
      </c>
      <c r="B35">
        <f t="shared" si="0"/>
        <v>1.9999999999999999E-6</v>
      </c>
      <c r="C35" s="12">
        <v>7.8872926319999994E-6</v>
      </c>
      <c r="D35" s="10">
        <v>5.8872930000000006</v>
      </c>
      <c r="E35" s="9">
        <f t="shared" si="1"/>
        <v>5.8872930000000006</v>
      </c>
      <c r="G35" s="12">
        <v>4.4020087169999997E-6</v>
      </c>
      <c r="H35" s="7">
        <v>2.4020090000000001</v>
      </c>
      <c r="I35">
        <f t="shared" si="2"/>
        <v>2.4020090000000001</v>
      </c>
      <c r="K35" s="3">
        <v>31.000080000000001</v>
      </c>
      <c r="L35" s="3">
        <f t="shared" si="3"/>
        <v>-31.000080000000001</v>
      </c>
      <c r="M35">
        <f>AVERAGE(E35,I35)</f>
        <v>4.1446510000000005</v>
      </c>
      <c r="N35" s="4">
        <f t="shared" si="4"/>
        <v>0.13369807432755013</v>
      </c>
    </row>
    <row r="36" spans="1:14" x14ac:dyDescent="0.25">
      <c r="A36">
        <v>5.0000000000000004E-6</v>
      </c>
      <c r="B36">
        <f t="shared" si="0"/>
        <v>5.0000000000000004E-6</v>
      </c>
      <c r="C36" s="12">
        <v>1.1133207889999999E-5</v>
      </c>
      <c r="D36" s="10">
        <v>6.1332080000000007</v>
      </c>
      <c r="E36" s="9">
        <f t="shared" si="1"/>
        <v>6.1332080000000007</v>
      </c>
      <c r="G36" s="12">
        <v>7.3865679880000001E-6</v>
      </c>
      <c r="H36" s="7">
        <v>2.386568</v>
      </c>
      <c r="I36">
        <f t="shared" si="2"/>
        <v>2.386568</v>
      </c>
      <c r="K36" s="3">
        <v>31.000210000000003</v>
      </c>
      <c r="L36" s="3">
        <f t="shared" si="3"/>
        <v>-31.000210000000003</v>
      </c>
      <c r="M36">
        <f>AVERAGE(E36,I36)</f>
        <v>4.2598880000000001</v>
      </c>
      <c r="N36" s="4">
        <f t="shared" si="4"/>
        <v>0.13741481106095732</v>
      </c>
    </row>
    <row r="37" spans="1:14" x14ac:dyDescent="0.25">
      <c r="A37">
        <v>1.0000000000000001E-5</v>
      </c>
      <c r="B37">
        <f t="shared" si="0"/>
        <v>1.0000000000000001E-5</v>
      </c>
      <c r="C37" s="12">
        <v>1.6211839829999999E-5</v>
      </c>
      <c r="D37" s="10">
        <v>6.2118399999999996</v>
      </c>
      <c r="E37" s="9">
        <f t="shared" si="1"/>
        <v>6.2118399999999996</v>
      </c>
      <c r="G37" s="12">
        <v>1.2251776320000001E-5</v>
      </c>
      <c r="H37" s="7">
        <v>2.251776</v>
      </c>
      <c r="I37">
        <f t="shared" si="2"/>
        <v>2.251776</v>
      </c>
      <c r="K37" s="3">
        <v>31.000419999999998</v>
      </c>
      <c r="L37" s="3">
        <f t="shared" si="3"/>
        <v>-31.000419999999998</v>
      </c>
      <c r="M37">
        <f>AVERAGE(E37,I37)</f>
        <v>4.231808</v>
      </c>
      <c r="N37" s="4">
        <f t="shared" si="4"/>
        <v>0.13650808601947975</v>
      </c>
    </row>
    <row r="38" spans="1:14" x14ac:dyDescent="0.25">
      <c r="A38">
        <v>2.0000000000000002E-5</v>
      </c>
      <c r="B38">
        <f t="shared" si="0"/>
        <v>2.0000000000000002E-5</v>
      </c>
      <c r="C38" s="12">
        <v>2.688258102E-5</v>
      </c>
      <c r="D38" s="10">
        <v>6.8825810000000001</v>
      </c>
      <c r="E38" s="9">
        <f t="shared" si="1"/>
        <v>6.8825810000000001</v>
      </c>
      <c r="G38" s="12">
        <v>2.247060472E-5</v>
      </c>
      <c r="H38" s="7">
        <v>2.4706049999999999</v>
      </c>
      <c r="I38">
        <f t="shared" si="2"/>
        <v>2.4706049999999999</v>
      </c>
      <c r="K38" s="3">
        <v>31.000829999999997</v>
      </c>
      <c r="L38" s="3">
        <f t="shared" si="3"/>
        <v>-31.000829999999997</v>
      </c>
      <c r="M38">
        <f>AVERAGE(E38,I38)</f>
        <v>4.6765930000000004</v>
      </c>
      <c r="N38" s="4">
        <f t="shared" si="4"/>
        <v>0.1508537997208462</v>
      </c>
    </row>
    <row r="39" spans="1:14" x14ac:dyDescent="0.25">
      <c r="A39">
        <v>5.0000000000000002E-5</v>
      </c>
      <c r="B39">
        <f t="shared" si="0"/>
        <v>5.0000000000000002E-5</v>
      </c>
      <c r="C39" s="12">
        <v>5.6842361230000002E-5</v>
      </c>
      <c r="D39" s="10">
        <v>6.8423609999999995</v>
      </c>
      <c r="E39" s="9">
        <f t="shared" si="1"/>
        <v>6.8423609999999995</v>
      </c>
      <c r="G39" s="12">
        <v>5.229421011E-5</v>
      </c>
      <c r="H39" s="7">
        <v>2.2942099999999996</v>
      </c>
      <c r="I39">
        <f t="shared" si="2"/>
        <v>2.2942099999999996</v>
      </c>
      <c r="K39" s="3">
        <v>31.002079999999999</v>
      </c>
      <c r="L39" s="3">
        <f t="shared" si="3"/>
        <v>-31.002079999999999</v>
      </c>
      <c r="M39">
        <f>AVERAGE(E39,I39)</f>
        <v>4.5682855</v>
      </c>
      <c r="N39" s="4">
        <f t="shared" si="4"/>
        <v>0.14735416139820295</v>
      </c>
    </row>
    <row r="40" spans="1:14" x14ac:dyDescent="0.25">
      <c r="A40">
        <v>1E-4</v>
      </c>
      <c r="B40">
        <f t="shared" si="0"/>
        <v>1E-4</v>
      </c>
      <c r="C40" s="12">
        <v>1.066366127E-4</v>
      </c>
      <c r="D40" s="10">
        <v>6.6366129999999997</v>
      </c>
      <c r="E40" s="9">
        <f t="shared" si="1"/>
        <v>6.6366129999999997</v>
      </c>
      <c r="G40" s="12">
        <v>1.021254003E-4</v>
      </c>
      <c r="H40" s="7">
        <v>2.1254</v>
      </c>
      <c r="I40">
        <f t="shared" si="2"/>
        <v>2.1254</v>
      </c>
      <c r="K40" s="3">
        <v>31.004160000000002</v>
      </c>
      <c r="L40" s="3">
        <f t="shared" si="3"/>
        <v>-31.004160000000002</v>
      </c>
      <c r="M40">
        <f>AVERAGE(E40,I40)</f>
        <v>4.3810064999999998</v>
      </c>
      <c r="N40" s="4">
        <f t="shared" si="4"/>
        <v>0.14130382826046567</v>
      </c>
    </row>
    <row r="41" spans="1:14" x14ac:dyDescent="0.25">
      <c r="A41">
        <v>2.0000000000000001E-4</v>
      </c>
      <c r="B41">
        <f t="shared" si="0"/>
        <v>2.0000000000000001E-4</v>
      </c>
      <c r="C41" s="12">
        <v>2.074946636E-4</v>
      </c>
      <c r="D41" s="10">
        <v>7.4946640000000002</v>
      </c>
      <c r="E41" s="9">
        <f t="shared" si="1"/>
        <v>7.4946640000000002</v>
      </c>
      <c r="G41" s="12">
        <v>2.0212623869999999E-4</v>
      </c>
      <c r="H41" s="7">
        <v>2.126239</v>
      </c>
      <c r="I41">
        <f t="shared" si="2"/>
        <v>2.126239</v>
      </c>
      <c r="K41" s="3">
        <v>31.008320000000001</v>
      </c>
      <c r="L41" s="3">
        <f t="shared" si="3"/>
        <v>-31.008320000000001</v>
      </c>
      <c r="M41">
        <f>AVERAGE(E41,I41)</f>
        <v>4.8104515000000001</v>
      </c>
      <c r="N41" s="4">
        <f t="shared" si="4"/>
        <v>0.15513421881611128</v>
      </c>
    </row>
    <row r="42" spans="1:14" x14ac:dyDescent="0.25">
      <c r="A42">
        <v>5.0000000000000001E-4</v>
      </c>
      <c r="B42">
        <f t="shared" si="0"/>
        <v>5.0000000000000001E-4</v>
      </c>
      <c r="C42" s="12">
        <v>5.0805565710000005E-4</v>
      </c>
      <c r="D42" s="10">
        <v>8.0556570000000001</v>
      </c>
      <c r="E42" s="9">
        <f t="shared" si="1"/>
        <v>8.0556570000000001</v>
      </c>
      <c r="G42" s="12">
        <v>5.0530973359999998E-4</v>
      </c>
      <c r="H42" s="7">
        <v>5.3097339999999997</v>
      </c>
      <c r="I42">
        <f t="shared" si="2"/>
        <v>5.3097339999999997</v>
      </c>
      <c r="K42" s="3">
        <v>31.020800000000001</v>
      </c>
      <c r="L42" s="3">
        <f t="shared" si="3"/>
        <v>-31.020800000000001</v>
      </c>
      <c r="M42">
        <f>AVERAGE(E42,I42)</f>
        <v>6.6826954999999995</v>
      </c>
      <c r="N42" s="4">
        <f t="shared" si="4"/>
        <v>0.21542627849700843</v>
      </c>
    </row>
    <row r="43" spans="1:14" x14ac:dyDescent="0.25">
      <c r="A43">
        <v>1E-3</v>
      </c>
      <c r="B43">
        <f t="shared" si="0"/>
        <v>1E-3</v>
      </c>
      <c r="C43" s="12">
        <v>1.007480117E-3</v>
      </c>
      <c r="D43" s="10">
        <v>7.4801169999999999</v>
      </c>
      <c r="E43" s="9">
        <f t="shared" si="1"/>
        <v>7.4801169999999999</v>
      </c>
      <c r="G43" s="12">
        <v>1.0046674990000001E-3</v>
      </c>
      <c r="H43" s="7">
        <v>4.6674990000000003</v>
      </c>
      <c r="I43">
        <f t="shared" si="2"/>
        <v>4.6674990000000003</v>
      </c>
      <c r="K43" s="3">
        <v>31.041599999999999</v>
      </c>
      <c r="L43" s="3">
        <f t="shared" si="3"/>
        <v>-31.041599999999999</v>
      </c>
      <c r="M43">
        <f>AVERAGE(E43,I43)</f>
        <v>6.0738079999999997</v>
      </c>
      <c r="N43" s="4">
        <f t="shared" si="4"/>
        <v>0.19566671821040152</v>
      </c>
    </row>
    <row r="44" spans="1:14" x14ac:dyDescent="0.25">
      <c r="A44">
        <v>2E-3</v>
      </c>
      <c r="B44">
        <f t="shared" si="0"/>
        <v>2E-3</v>
      </c>
      <c r="C44" s="12">
        <v>2.0069298770000001E-3</v>
      </c>
      <c r="D44" s="10">
        <v>6.9298770000000003</v>
      </c>
      <c r="E44" s="9">
        <f t="shared" si="1"/>
        <v>6.9298770000000003</v>
      </c>
      <c r="G44" s="12">
        <v>2.0054086480000002E-3</v>
      </c>
      <c r="H44" s="7">
        <v>5.4086479999999995</v>
      </c>
      <c r="I44">
        <f t="shared" si="2"/>
        <v>5.4086479999999995</v>
      </c>
      <c r="K44" s="3">
        <v>31.083200000000001</v>
      </c>
      <c r="L44" s="3">
        <f t="shared" si="3"/>
        <v>-31.083200000000001</v>
      </c>
      <c r="M44">
        <f>AVERAGE(E44,I44)</f>
        <v>6.1692625000000003</v>
      </c>
      <c r="N44" s="4">
        <f t="shared" si="4"/>
        <v>0.19847578434652802</v>
      </c>
    </row>
    <row r="45" spans="1:14" x14ac:dyDescent="0.25">
      <c r="A45">
        <v>5.0000000000000001E-3</v>
      </c>
      <c r="B45">
        <f t="shared" si="0"/>
        <v>5.0000000000000001E-3</v>
      </c>
      <c r="C45" s="12">
        <v>5.0073798269999999E-3</v>
      </c>
      <c r="D45" s="10">
        <v>7.3798269999999997</v>
      </c>
      <c r="E45" s="9">
        <f t="shared" si="1"/>
        <v>7.3798269999999997</v>
      </c>
      <c r="G45" s="12">
        <v>5.0028694939999998E-3</v>
      </c>
      <c r="H45" s="7">
        <v>2.869494</v>
      </c>
      <c r="I45">
        <f t="shared" si="2"/>
        <v>2.869494</v>
      </c>
      <c r="K45" s="3">
        <v>31.207999999999998</v>
      </c>
      <c r="L45" s="3">
        <f t="shared" si="3"/>
        <v>-31.207999999999998</v>
      </c>
      <c r="M45">
        <f>AVERAGE(E45,I45)</f>
        <v>5.1246605000000001</v>
      </c>
      <c r="N45" s="4">
        <f t="shared" si="4"/>
        <v>0.16420983401691874</v>
      </c>
    </row>
    <row r="46" spans="1:14" x14ac:dyDescent="0.25">
      <c r="A46">
        <v>0.01</v>
      </c>
      <c r="B46">
        <f t="shared" si="0"/>
        <v>0.01</v>
      </c>
      <c r="C46" s="12">
        <v>1.000704635E-2</v>
      </c>
      <c r="D46" s="10">
        <v>7.0463499999999994</v>
      </c>
      <c r="E46" s="9">
        <f t="shared" si="1"/>
        <v>7.0463499999999994</v>
      </c>
      <c r="G46" s="12">
        <v>1.000491402E-2</v>
      </c>
      <c r="H46" s="7">
        <v>4.9140199999999998</v>
      </c>
      <c r="I46">
        <f t="shared" si="2"/>
        <v>4.9140199999999998</v>
      </c>
      <c r="K46" s="3">
        <v>31.416</v>
      </c>
      <c r="L46" s="3">
        <f t="shared" si="3"/>
        <v>-31.416</v>
      </c>
      <c r="M46">
        <f>AVERAGE(E46,I46)</f>
        <v>5.9801849999999996</v>
      </c>
      <c r="N46" s="4">
        <f t="shared" si="4"/>
        <v>0.19035475553857906</v>
      </c>
    </row>
    <row r="47" spans="1:14" x14ac:dyDescent="0.25">
      <c r="A47">
        <v>0.02</v>
      </c>
      <c r="B47">
        <f t="shared" si="0"/>
        <v>0.02</v>
      </c>
      <c r="C47" s="12">
        <v>2.00071003E-2</v>
      </c>
      <c r="D47" s="10">
        <v>7.1002999999999998</v>
      </c>
      <c r="E47" s="9">
        <f t="shared" si="1"/>
        <v>7.1002999999999998</v>
      </c>
      <c r="G47" s="12">
        <v>2.00056937E-2</v>
      </c>
      <c r="H47" s="7">
        <v>5.6937000000000006</v>
      </c>
      <c r="I47">
        <f t="shared" si="2"/>
        <v>5.6937000000000006</v>
      </c>
      <c r="K47" s="3">
        <v>31.832000000000004</v>
      </c>
      <c r="L47" s="3">
        <f t="shared" si="3"/>
        <v>-31.832000000000004</v>
      </c>
      <c r="M47">
        <f>AVERAGE(E47,I47)</f>
        <v>6.3970000000000002</v>
      </c>
      <c r="N47" s="4">
        <f t="shared" si="4"/>
        <v>0.20096129680824326</v>
      </c>
    </row>
    <row r="48" spans="1:14" x14ac:dyDescent="0.25">
      <c r="A48">
        <v>0.05</v>
      </c>
      <c r="B48">
        <f t="shared" si="0"/>
        <v>0.05</v>
      </c>
      <c r="C48" s="12">
        <v>5.0007550909999997E-2</v>
      </c>
      <c r="D48" s="10">
        <v>7.55091</v>
      </c>
      <c r="E48" s="9">
        <f t="shared" si="1"/>
        <v>7.55091</v>
      </c>
      <c r="G48" s="12">
        <v>5.0005859790000003E-2</v>
      </c>
      <c r="H48" s="7">
        <v>5.8597900000000003</v>
      </c>
      <c r="I48">
        <f t="shared" si="2"/>
        <v>5.8597900000000003</v>
      </c>
      <c r="K48" s="3">
        <v>33.08</v>
      </c>
      <c r="L48" s="3">
        <f t="shared" si="3"/>
        <v>-33.08</v>
      </c>
      <c r="M48">
        <f>AVERAGE(E48,I48)</f>
        <v>6.7053500000000001</v>
      </c>
      <c r="N48" s="4">
        <f t="shared" si="4"/>
        <v>0.2027010278113664</v>
      </c>
    </row>
    <row r="49" spans="1:15" x14ac:dyDescent="0.25">
      <c r="A49">
        <v>0.1</v>
      </c>
      <c r="B49">
        <f t="shared" si="0"/>
        <v>0.1</v>
      </c>
      <c r="C49" s="12">
        <v>0.1000065939</v>
      </c>
      <c r="D49" s="10">
        <v>6.5938999999999997</v>
      </c>
      <c r="E49" s="9">
        <f t="shared" si="1"/>
        <v>6.5938999999999997</v>
      </c>
      <c r="G49" s="12">
        <v>0.1000047256</v>
      </c>
      <c r="H49" s="7">
        <v>4.7256</v>
      </c>
      <c r="I49">
        <f t="shared" si="2"/>
        <v>4.7256</v>
      </c>
      <c r="K49" s="3">
        <v>35.160000000000004</v>
      </c>
      <c r="L49" s="3">
        <f t="shared" si="3"/>
        <v>-35.160000000000004</v>
      </c>
      <c r="M49">
        <f>AVERAGE(E49,I49)</f>
        <v>5.6597499999999998</v>
      </c>
      <c r="N49" s="4">
        <f t="shared" si="4"/>
        <v>0.16097127417519907</v>
      </c>
    </row>
    <row r="50" spans="1:15" x14ac:dyDescent="0.25">
      <c r="A50">
        <v>0.2</v>
      </c>
      <c r="B50">
        <f t="shared" si="0"/>
        <v>0.2</v>
      </c>
      <c r="C50" s="12">
        <v>0.20000697740000001</v>
      </c>
      <c r="D50" s="10">
        <v>6.9774000000000003</v>
      </c>
      <c r="E50" s="9">
        <f t="shared" si="1"/>
        <v>6.9774000000000003</v>
      </c>
      <c r="G50" s="12">
        <v>0.200005338</v>
      </c>
      <c r="H50" s="7">
        <v>5.3380000000000001</v>
      </c>
      <c r="I50">
        <f t="shared" si="2"/>
        <v>5.3380000000000001</v>
      </c>
      <c r="K50" s="3">
        <v>39.32</v>
      </c>
      <c r="L50" s="3">
        <f t="shared" si="3"/>
        <v>-39.32</v>
      </c>
      <c r="M50">
        <f>AVERAGE(E50,I50)</f>
        <v>6.1577000000000002</v>
      </c>
      <c r="N50" s="4">
        <f t="shared" si="4"/>
        <v>0.15660478128179045</v>
      </c>
    </row>
    <row r="51" spans="1:15" x14ac:dyDescent="0.25">
      <c r="A51">
        <v>0.5</v>
      </c>
      <c r="B51">
        <f t="shared" si="0"/>
        <v>0.5</v>
      </c>
      <c r="C51" s="12">
        <v>0.50000559479999995</v>
      </c>
      <c r="D51" s="10">
        <v>5.5948000000000002</v>
      </c>
      <c r="E51" s="9">
        <f t="shared" si="1"/>
        <v>5.5948000000000002</v>
      </c>
      <c r="G51" s="12">
        <v>0.50000439529999996</v>
      </c>
      <c r="H51" s="7">
        <v>4.3952999999999998</v>
      </c>
      <c r="I51">
        <f t="shared" si="2"/>
        <v>4.3952999999999998</v>
      </c>
      <c r="K51" s="3">
        <v>51.8</v>
      </c>
      <c r="L51" s="3">
        <f t="shared" si="3"/>
        <v>-51.8</v>
      </c>
      <c r="M51">
        <f>AVERAGE(E51,I51)</f>
        <v>4.99505</v>
      </c>
      <c r="N51" s="4">
        <f t="shared" si="4"/>
        <v>9.6429536679536687E-2</v>
      </c>
    </row>
    <row r="52" spans="1:15" x14ac:dyDescent="0.25">
      <c r="A52">
        <v>1</v>
      </c>
      <c r="B52">
        <f t="shared" si="0"/>
        <v>1</v>
      </c>
      <c r="C52" s="12">
        <v>1.000003363</v>
      </c>
      <c r="D52" s="10">
        <v>3.363</v>
      </c>
      <c r="E52" s="9">
        <f t="shared" si="1"/>
        <v>3.363</v>
      </c>
      <c r="G52" s="12">
        <v>1.0000018530000001</v>
      </c>
      <c r="H52" s="7">
        <v>1.853</v>
      </c>
      <c r="I52">
        <f t="shared" si="2"/>
        <v>1.853</v>
      </c>
      <c r="K52" s="3">
        <v>73.2</v>
      </c>
      <c r="L52" s="3">
        <f t="shared" si="3"/>
        <v>-73.2</v>
      </c>
      <c r="M52">
        <f>AVERAGE(E52,I52)</f>
        <v>2.6080000000000001</v>
      </c>
      <c r="N52" s="4">
        <f t="shared" si="4"/>
        <v>3.5628415300546445E-2</v>
      </c>
    </row>
    <row r="53" spans="1:15" x14ac:dyDescent="0.25">
      <c r="A53">
        <v>2</v>
      </c>
      <c r="B53">
        <f t="shared" si="0"/>
        <v>2</v>
      </c>
      <c r="C53" s="12">
        <v>1.999999616</v>
      </c>
      <c r="D53" s="10">
        <v>-0.38400000000000001</v>
      </c>
      <c r="E53" s="9">
        <f t="shared" si="1"/>
        <v>0.38400000000000001</v>
      </c>
      <c r="G53" s="12">
        <v>2.0000060519999998</v>
      </c>
      <c r="H53" s="7">
        <v>6.0519999999999996</v>
      </c>
      <c r="I53">
        <f t="shared" si="2"/>
        <v>6.0519999999999996</v>
      </c>
      <c r="K53" s="3">
        <v>256.0976</v>
      </c>
      <c r="L53" s="3">
        <f t="shared" si="3"/>
        <v>-256.0976</v>
      </c>
      <c r="M53">
        <f>AVERAGE(E53,I53)</f>
        <v>3.218</v>
      </c>
      <c r="N53" s="4">
        <f t="shared" si="4"/>
        <v>1.2565521894777616E-2</v>
      </c>
    </row>
    <row r="54" spans="1:15" x14ac:dyDescent="0.25">
      <c r="A54">
        <v>5</v>
      </c>
      <c r="B54">
        <f t="shared" si="0"/>
        <v>5</v>
      </c>
      <c r="C54" s="12">
        <v>4.9999912479999997</v>
      </c>
      <c r="D54" s="10">
        <v>-8.7520000000000007</v>
      </c>
      <c r="E54" s="9">
        <f t="shared" si="1"/>
        <v>8.7520000000000007</v>
      </c>
      <c r="G54" s="12">
        <v>4.9999928899999997</v>
      </c>
      <c r="H54" s="7">
        <v>-7.1099999999999994</v>
      </c>
      <c r="I54">
        <f t="shared" si="2"/>
        <v>7.1099999999999994</v>
      </c>
      <c r="K54" s="3">
        <v>370.2439</v>
      </c>
      <c r="L54" s="3">
        <f t="shared" si="3"/>
        <v>-370.2439</v>
      </c>
      <c r="M54">
        <f>AVERAGE(E54,I54)</f>
        <v>7.931</v>
      </c>
      <c r="N54" s="4">
        <f t="shared" si="4"/>
        <v>2.1421014633867027E-2</v>
      </c>
    </row>
    <row r="55" spans="1:15" x14ac:dyDescent="0.25">
      <c r="A55">
        <v>10</v>
      </c>
      <c r="B55">
        <f t="shared" si="0"/>
        <v>10</v>
      </c>
      <c r="C55" s="12">
        <v>9.9999875829999993</v>
      </c>
      <c r="D55" s="10">
        <v>-12.417</v>
      </c>
      <c r="E55" s="9">
        <f t="shared" si="1"/>
        <v>12.417</v>
      </c>
      <c r="G55" s="12">
        <v>10.000007269999999</v>
      </c>
      <c r="H55" s="7">
        <v>7.27</v>
      </c>
      <c r="I55">
        <f t="shared" si="2"/>
        <v>7.27</v>
      </c>
      <c r="K55" s="3">
        <v>560.48779999999999</v>
      </c>
      <c r="L55" s="3">
        <f t="shared" si="3"/>
        <v>-560.48779999999999</v>
      </c>
      <c r="M55">
        <f>AVERAGE(E55,I55)</f>
        <v>9.8434999999999988</v>
      </c>
      <c r="N55" s="4">
        <f t="shared" si="4"/>
        <v>1.756238048357163E-2</v>
      </c>
    </row>
    <row r="56" spans="1:15" x14ac:dyDescent="0.25">
      <c r="M56" s="5" t="s">
        <v>22</v>
      </c>
      <c r="N56" s="6">
        <f>AVERAGE(N11:N55)</f>
        <v>0.13625824856349797</v>
      </c>
    </row>
    <row r="57" spans="1:15" x14ac:dyDescent="0.25">
      <c r="M57" s="5" t="s">
        <v>19</v>
      </c>
      <c r="N57" s="6"/>
    </row>
    <row r="58" spans="1:15" x14ac:dyDescent="0.25">
      <c r="A58" s="5" t="s">
        <v>26</v>
      </c>
      <c r="N58" s="5"/>
    </row>
    <row r="59" spans="1:15" x14ac:dyDescent="0.25">
      <c r="A59" t="s">
        <v>18</v>
      </c>
      <c r="B59" t="s">
        <v>18</v>
      </c>
      <c r="C59" s="11" t="s">
        <v>5</v>
      </c>
      <c r="D59" t="s">
        <v>5</v>
      </c>
      <c r="E59" t="s">
        <v>5</v>
      </c>
      <c r="G59" s="11" t="s">
        <v>6</v>
      </c>
      <c r="H59" t="s">
        <v>6</v>
      </c>
      <c r="I59" t="s">
        <v>6</v>
      </c>
      <c r="K59" t="s">
        <v>11</v>
      </c>
      <c r="L59" s="2" t="s">
        <v>12</v>
      </c>
      <c r="N59" t="s">
        <v>19</v>
      </c>
      <c r="O59" t="s">
        <v>23</v>
      </c>
    </row>
    <row r="60" spans="1:15" x14ac:dyDescent="0.25">
      <c r="A60" t="s">
        <v>2</v>
      </c>
      <c r="B60" t="s">
        <v>16</v>
      </c>
      <c r="C60" s="11" t="s">
        <v>3</v>
      </c>
      <c r="D60" t="s">
        <v>10</v>
      </c>
      <c r="E60" t="s">
        <v>17</v>
      </c>
      <c r="G60" s="11" t="s">
        <v>3</v>
      </c>
      <c r="H60" t="s">
        <v>10</v>
      </c>
      <c r="I60" t="s">
        <v>17</v>
      </c>
      <c r="K60" t="s">
        <v>10</v>
      </c>
      <c r="L60" t="s">
        <v>10</v>
      </c>
      <c r="N60" t="s">
        <v>20</v>
      </c>
      <c r="O60" t="s">
        <v>21</v>
      </c>
    </row>
    <row r="61" spans="1:15" x14ac:dyDescent="0.25">
      <c r="A61" s="1">
        <v>-0.1</v>
      </c>
      <c r="B61" s="1">
        <f t="shared" ref="B61:B117" si="5">ABS(A61)</f>
        <v>0.1</v>
      </c>
      <c r="C61" s="12">
        <v>-9.999980017E-2</v>
      </c>
      <c r="D61" s="8">
        <v>1.9983000000000001E-7</v>
      </c>
      <c r="E61" s="1">
        <f t="shared" ref="E61:E117" si="6">ABS(D61)</f>
        <v>1.9983000000000001E-7</v>
      </c>
      <c r="G61" s="12">
        <v>-9.9999032660000001E-2</v>
      </c>
      <c r="H61" s="8">
        <v>9.6734000000000008E-7</v>
      </c>
      <c r="I61" s="1">
        <f t="shared" ref="I61:I100" si="7">ABS(H61)</f>
        <v>9.6734000000000008E-7</v>
      </c>
      <c r="J61" s="1"/>
      <c r="K61" s="1">
        <v>2.3499999999999999E-5</v>
      </c>
      <c r="L61" s="1">
        <f>-K61</f>
        <v>-2.3499999999999999E-5</v>
      </c>
      <c r="N61" s="1">
        <f t="shared" ref="N61:N83" si="8">AVERAGE(E61,I61)</f>
        <v>5.8358500000000002E-7</v>
      </c>
      <c r="O61" s="4">
        <f t="shared" ref="O61:O83" si="9">N61/K61</f>
        <v>2.4833404255319151E-2</v>
      </c>
    </row>
    <row r="62" spans="1:15" x14ac:dyDescent="0.25">
      <c r="A62" s="1">
        <v>-0.05</v>
      </c>
      <c r="B62" s="1">
        <f t="shared" si="5"/>
        <v>0.05</v>
      </c>
      <c r="C62" s="12">
        <v>-4.999947146E-2</v>
      </c>
      <c r="D62" s="8">
        <v>5.2854000000000005E-7</v>
      </c>
      <c r="E62" s="1">
        <f t="shared" si="6"/>
        <v>5.2854000000000005E-7</v>
      </c>
      <c r="G62" s="12">
        <v>-4.9999495569999997E-2</v>
      </c>
      <c r="H62" s="8">
        <v>5.0442999999999997E-7</v>
      </c>
      <c r="I62" s="1">
        <f t="shared" si="7"/>
        <v>5.0442999999999997E-7</v>
      </c>
      <c r="J62" s="1"/>
      <c r="K62" s="1">
        <v>1.34E-5</v>
      </c>
      <c r="L62" s="1">
        <f t="shared" ref="L62:L117" si="10">-K62</f>
        <v>-1.34E-5</v>
      </c>
      <c r="N62" s="1">
        <f t="shared" si="8"/>
        <v>5.1648500000000006E-7</v>
      </c>
      <c r="O62" s="4">
        <f t="shared" si="9"/>
        <v>3.8543656716417914E-2</v>
      </c>
    </row>
    <row r="63" spans="1:15" x14ac:dyDescent="0.25">
      <c r="A63" s="1">
        <v>-0.02</v>
      </c>
      <c r="B63" s="1">
        <f t="shared" si="5"/>
        <v>0.02</v>
      </c>
      <c r="C63" s="12">
        <v>-1.999938192E-2</v>
      </c>
      <c r="D63" s="8">
        <v>6.1808000000000004E-7</v>
      </c>
      <c r="E63" s="1">
        <f t="shared" si="6"/>
        <v>6.1808000000000004E-7</v>
      </c>
      <c r="G63" s="12">
        <v>-1.9999432819999999E-2</v>
      </c>
      <c r="H63" s="8">
        <v>5.6718000000000003E-7</v>
      </c>
      <c r="I63" s="1">
        <f t="shared" si="7"/>
        <v>5.6718000000000003E-7</v>
      </c>
      <c r="J63" s="1"/>
      <c r="K63" s="1">
        <v>7.34E-6</v>
      </c>
      <c r="L63" s="1">
        <f t="shared" si="10"/>
        <v>-7.34E-6</v>
      </c>
      <c r="N63" s="1">
        <f t="shared" si="8"/>
        <v>5.9263000000000003E-7</v>
      </c>
      <c r="O63" s="4">
        <f t="shared" si="9"/>
        <v>8.0739782016348779E-2</v>
      </c>
    </row>
    <row r="64" spans="1:15" x14ac:dyDescent="0.25">
      <c r="A64" s="1">
        <v>-0.01</v>
      </c>
      <c r="B64" s="1">
        <f t="shared" si="5"/>
        <v>0.01</v>
      </c>
      <c r="C64" s="12">
        <v>-9.9999305250000007E-3</v>
      </c>
      <c r="D64" s="8">
        <v>6.9475000000000005E-8</v>
      </c>
      <c r="E64" s="1">
        <f t="shared" si="6"/>
        <v>6.9475000000000005E-8</v>
      </c>
      <c r="G64" s="12">
        <v>-9.9999073390000005E-3</v>
      </c>
      <c r="H64" s="8">
        <v>9.2660999999999998E-8</v>
      </c>
      <c r="I64" s="1">
        <f t="shared" si="7"/>
        <v>9.2660999999999998E-8</v>
      </c>
      <c r="J64" s="1"/>
      <c r="K64" s="1">
        <v>9.5999999999999991E-7</v>
      </c>
      <c r="L64" s="1">
        <f t="shared" si="10"/>
        <v>-9.5999999999999991E-7</v>
      </c>
      <c r="N64" s="1">
        <f t="shared" si="8"/>
        <v>8.1067999999999995E-8</v>
      </c>
      <c r="O64" s="4">
        <f t="shared" si="9"/>
        <v>8.4445833333333331E-2</v>
      </c>
    </row>
    <row r="65" spans="1:15" x14ac:dyDescent="0.25">
      <c r="A65" s="1">
        <v>-5.0000000000000001E-3</v>
      </c>
      <c r="B65" s="1">
        <f t="shared" si="5"/>
        <v>5.0000000000000001E-3</v>
      </c>
      <c r="C65" s="12">
        <v>-4.99994424E-3</v>
      </c>
      <c r="D65" s="8">
        <v>5.5759999999999998E-8</v>
      </c>
      <c r="E65" s="1">
        <f t="shared" si="6"/>
        <v>5.5759999999999998E-8</v>
      </c>
      <c r="G65" s="12">
        <v>-4.9999489729999997E-3</v>
      </c>
      <c r="H65" s="8">
        <v>5.1026999999999998E-8</v>
      </c>
      <c r="I65" s="1">
        <f t="shared" si="7"/>
        <v>5.1026999999999998E-8</v>
      </c>
      <c r="J65" s="1"/>
      <c r="K65" s="1">
        <v>5.8999999999999996E-7</v>
      </c>
      <c r="L65" s="1">
        <f t="shared" si="10"/>
        <v>-5.8999999999999996E-7</v>
      </c>
      <c r="N65" s="1">
        <f t="shared" si="8"/>
        <v>5.3393499999999994E-8</v>
      </c>
      <c r="O65" s="4">
        <f t="shared" si="9"/>
        <v>9.0497457627118638E-2</v>
      </c>
    </row>
    <row r="66" spans="1:15" x14ac:dyDescent="0.25">
      <c r="A66" s="1">
        <v>-2E-3</v>
      </c>
      <c r="B66" s="1">
        <f t="shared" si="5"/>
        <v>2E-3</v>
      </c>
      <c r="C66" s="12">
        <v>-1.999951722E-3</v>
      </c>
      <c r="D66" s="8">
        <v>4.8277999999999997E-8</v>
      </c>
      <c r="E66" s="1">
        <f t="shared" si="6"/>
        <v>4.8277999999999997E-8</v>
      </c>
      <c r="G66" s="12">
        <v>-1.9999359989999999E-3</v>
      </c>
      <c r="H66" s="8">
        <v>6.4001000000000005E-8</v>
      </c>
      <c r="I66" s="1">
        <f t="shared" si="7"/>
        <v>6.4001000000000005E-8</v>
      </c>
      <c r="J66" s="1"/>
      <c r="K66" s="1">
        <v>3.6800000000000001E-7</v>
      </c>
      <c r="L66" s="1">
        <f t="shared" si="10"/>
        <v>-3.6800000000000001E-7</v>
      </c>
      <c r="N66" s="1">
        <f t="shared" si="8"/>
        <v>5.6139499999999998E-8</v>
      </c>
      <c r="O66" s="4">
        <f t="shared" si="9"/>
        <v>0.15255298913043477</v>
      </c>
    </row>
    <row r="67" spans="1:15" x14ac:dyDescent="0.25">
      <c r="A67" s="1">
        <v>-1E-3</v>
      </c>
      <c r="B67" s="1">
        <f t="shared" si="5"/>
        <v>1E-3</v>
      </c>
      <c r="C67" s="12">
        <v>-9.9999934050000005E-4</v>
      </c>
      <c r="D67" s="8">
        <v>6.5950000000000005E-10</v>
      </c>
      <c r="E67" s="1">
        <f t="shared" si="6"/>
        <v>6.5950000000000005E-10</v>
      </c>
      <c r="G67" s="12">
        <v>-9.9999559550000006E-4</v>
      </c>
      <c r="H67" s="8">
        <v>4.4044999999999998E-9</v>
      </c>
      <c r="I67" s="1">
        <f t="shared" si="7"/>
        <v>4.4044999999999998E-9</v>
      </c>
      <c r="J67" s="1"/>
      <c r="K67" s="1">
        <v>7.1999999999999996E-8</v>
      </c>
      <c r="L67" s="1">
        <f t="shared" si="10"/>
        <v>-7.1999999999999996E-8</v>
      </c>
      <c r="N67" s="1">
        <f t="shared" si="8"/>
        <v>2.5319999999999999E-9</v>
      </c>
      <c r="O67" s="4">
        <f t="shared" si="9"/>
        <v>3.5166666666666666E-2</v>
      </c>
    </row>
    <row r="68" spans="1:15" x14ac:dyDescent="0.25">
      <c r="A68" s="1">
        <v>-5.0000000000000001E-4</v>
      </c>
      <c r="B68" s="1">
        <f t="shared" si="5"/>
        <v>5.0000000000000001E-4</v>
      </c>
      <c r="C68" s="12">
        <v>-4.9999670510000004E-4</v>
      </c>
      <c r="D68" s="8">
        <v>3.2948999999999999E-9</v>
      </c>
      <c r="E68" s="1">
        <f t="shared" si="6"/>
        <v>3.2948999999999999E-9</v>
      </c>
      <c r="G68" s="12">
        <v>-4.9999297920000005E-4</v>
      </c>
      <c r="H68" s="8">
        <v>7.0208000000000004E-9</v>
      </c>
      <c r="I68" s="1">
        <f t="shared" si="7"/>
        <v>7.0208000000000004E-9</v>
      </c>
      <c r="J68" s="1"/>
      <c r="K68" s="1">
        <v>4.6000000000000002E-8</v>
      </c>
      <c r="L68" s="1">
        <f t="shared" si="10"/>
        <v>-4.6000000000000002E-8</v>
      </c>
      <c r="N68" s="1">
        <f t="shared" si="8"/>
        <v>5.1578499999999999E-9</v>
      </c>
      <c r="O68" s="4">
        <f t="shared" si="9"/>
        <v>0.11212717391304347</v>
      </c>
    </row>
    <row r="69" spans="1:15" x14ac:dyDescent="0.25">
      <c r="A69" s="1">
        <v>-2.0000000000000001E-4</v>
      </c>
      <c r="B69" s="1">
        <f t="shared" si="5"/>
        <v>2.0000000000000001E-4</v>
      </c>
      <c r="C69" s="12">
        <v>-1.999959936E-4</v>
      </c>
      <c r="D69" s="8">
        <v>4.0063999999999997E-9</v>
      </c>
      <c r="E69" s="1">
        <f t="shared" si="6"/>
        <v>4.0063999999999997E-9</v>
      </c>
      <c r="G69" s="12">
        <v>-1.9999453630000001E-4</v>
      </c>
      <c r="H69" s="8">
        <v>5.4636999999999997E-9</v>
      </c>
      <c r="I69" s="1">
        <f t="shared" si="7"/>
        <v>5.4636999999999997E-9</v>
      </c>
      <c r="J69" s="1"/>
      <c r="K69" s="1">
        <v>3.0400000000000001E-8</v>
      </c>
      <c r="L69" s="1">
        <f t="shared" si="10"/>
        <v>-3.0400000000000001E-8</v>
      </c>
      <c r="N69" s="1">
        <f t="shared" si="8"/>
        <v>4.7350500000000001E-9</v>
      </c>
      <c r="O69" s="4">
        <f t="shared" si="9"/>
        <v>0.15575822368421052</v>
      </c>
    </row>
    <row r="70" spans="1:15" x14ac:dyDescent="0.25">
      <c r="A70" s="1">
        <v>-1E-4</v>
      </c>
      <c r="B70" s="1">
        <f t="shared" si="5"/>
        <v>1E-4</v>
      </c>
      <c r="C70" s="12">
        <v>-9.9999737610000005E-5</v>
      </c>
      <c r="D70" s="8">
        <v>2.6239000000000001E-10</v>
      </c>
      <c r="E70" s="1">
        <f t="shared" si="6"/>
        <v>2.6239000000000001E-10</v>
      </c>
      <c r="G70" s="12">
        <v>-9.9999346949999996E-5</v>
      </c>
      <c r="H70" s="8">
        <v>6.5305000000000004E-10</v>
      </c>
      <c r="I70" s="1">
        <f t="shared" si="7"/>
        <v>6.5305000000000004E-10</v>
      </c>
      <c r="J70" s="1"/>
      <c r="K70" s="1">
        <v>8.5E-9</v>
      </c>
      <c r="L70" s="1">
        <f t="shared" si="10"/>
        <v>-8.5E-9</v>
      </c>
      <c r="N70" s="1">
        <f t="shared" si="8"/>
        <v>4.5772000000000005E-10</v>
      </c>
      <c r="O70" s="4">
        <f t="shared" si="9"/>
        <v>5.3849411764705889E-2</v>
      </c>
    </row>
    <row r="71" spans="1:15" x14ac:dyDescent="0.25">
      <c r="A71" s="1">
        <v>-5.0000000000000002E-5</v>
      </c>
      <c r="B71" s="1">
        <f t="shared" si="5"/>
        <v>5.0000000000000002E-5</v>
      </c>
      <c r="C71" s="12">
        <v>-4.9999584629999997E-5</v>
      </c>
      <c r="D71" s="8">
        <v>4.1536999999999998E-10</v>
      </c>
      <c r="E71" s="1">
        <f t="shared" si="6"/>
        <v>4.1536999999999998E-10</v>
      </c>
      <c r="G71" s="12">
        <v>-4.9999027459999999E-5</v>
      </c>
      <c r="H71" s="8">
        <v>9.7254000000000004E-10</v>
      </c>
      <c r="I71" s="1">
        <f t="shared" si="7"/>
        <v>9.7254000000000004E-10</v>
      </c>
      <c r="J71" s="1"/>
      <c r="K71" s="1">
        <v>5.8999999999999999E-9</v>
      </c>
      <c r="L71" s="1">
        <f t="shared" si="10"/>
        <v>-5.8999999999999999E-9</v>
      </c>
      <c r="N71" s="1">
        <f t="shared" si="8"/>
        <v>6.9395500000000001E-10</v>
      </c>
      <c r="O71" s="4">
        <f t="shared" si="9"/>
        <v>0.11761949152542374</v>
      </c>
    </row>
    <row r="72" spans="1:15" x14ac:dyDescent="0.25">
      <c r="A72" s="1">
        <v>-2.0000000000000002E-5</v>
      </c>
      <c r="B72" s="1">
        <f t="shared" si="5"/>
        <v>2.0000000000000002E-5</v>
      </c>
      <c r="C72" s="12">
        <v>-1.9999548959999999E-5</v>
      </c>
      <c r="D72" s="8">
        <v>4.5103999999999997E-10</v>
      </c>
      <c r="E72" s="1">
        <f t="shared" si="6"/>
        <v>4.5103999999999997E-10</v>
      </c>
      <c r="G72" s="12">
        <v>-1.999918163E-5</v>
      </c>
      <c r="H72" s="8">
        <v>8.1837000000000004E-10</v>
      </c>
      <c r="I72" s="1">
        <f t="shared" si="7"/>
        <v>8.1837000000000004E-10</v>
      </c>
      <c r="J72" s="1"/>
      <c r="K72" s="1">
        <v>4.3400000000000003E-9</v>
      </c>
      <c r="L72" s="1">
        <f t="shared" si="10"/>
        <v>-4.3400000000000003E-9</v>
      </c>
      <c r="N72" s="1">
        <f t="shared" si="8"/>
        <v>6.3470500000000003E-10</v>
      </c>
      <c r="O72" s="4">
        <f t="shared" si="9"/>
        <v>0.14624539170506912</v>
      </c>
    </row>
    <row r="73" spans="1:15" x14ac:dyDescent="0.25">
      <c r="A73" s="1">
        <v>-1.0000000000000001E-5</v>
      </c>
      <c r="B73" s="1">
        <f t="shared" si="5"/>
        <v>1.0000000000000001E-5</v>
      </c>
      <c r="C73" s="12">
        <v>-9.9991893869999996E-6</v>
      </c>
      <c r="D73" s="8">
        <v>8.1061299999999998E-10</v>
      </c>
      <c r="E73" s="1">
        <f t="shared" si="6"/>
        <v>8.1061299999999998E-10</v>
      </c>
      <c r="G73" s="12">
        <v>-9.9989861079999995E-6</v>
      </c>
      <c r="H73" s="8">
        <v>1.0138919999999999E-9</v>
      </c>
      <c r="I73" s="1">
        <f t="shared" si="7"/>
        <v>1.0138919999999999E-9</v>
      </c>
      <c r="J73" s="1"/>
      <c r="K73" s="1">
        <v>3.8199999999999996E-9</v>
      </c>
      <c r="L73" s="1">
        <f t="shared" si="10"/>
        <v>-3.8199999999999996E-9</v>
      </c>
      <c r="N73" s="1">
        <f t="shared" si="8"/>
        <v>9.122525E-10</v>
      </c>
      <c r="O73" s="4">
        <f t="shared" si="9"/>
        <v>0.238809554973822</v>
      </c>
    </row>
    <row r="74" spans="1:15" x14ac:dyDescent="0.25">
      <c r="A74" s="1">
        <v>-5.0000000000000004E-6</v>
      </c>
      <c r="B74" s="1">
        <f t="shared" si="5"/>
        <v>5.0000000000000004E-6</v>
      </c>
      <c r="C74" s="12">
        <v>-4.9991585630000001E-6</v>
      </c>
      <c r="D74" s="8">
        <v>8.4143700000000002E-10</v>
      </c>
      <c r="E74" s="1">
        <f t="shared" si="6"/>
        <v>8.4143700000000002E-10</v>
      </c>
      <c r="G74" s="12">
        <v>-4.999000074E-6</v>
      </c>
      <c r="H74" s="8">
        <v>9.9992600000000005E-10</v>
      </c>
      <c r="I74" s="1">
        <f t="shared" si="7"/>
        <v>9.9992600000000005E-10</v>
      </c>
      <c r="J74" s="1"/>
      <c r="K74" s="1">
        <v>3.5600000000000001E-9</v>
      </c>
      <c r="L74" s="1">
        <f t="shared" si="10"/>
        <v>-3.5600000000000001E-9</v>
      </c>
      <c r="N74" s="1">
        <f t="shared" si="8"/>
        <v>9.2068150000000003E-10</v>
      </c>
      <c r="O74" s="4">
        <f t="shared" si="9"/>
        <v>0.25861839887640448</v>
      </c>
    </row>
    <row r="75" spans="1:15" x14ac:dyDescent="0.25">
      <c r="A75" s="1">
        <v>-1.9999999999999999E-6</v>
      </c>
      <c r="B75" s="1">
        <f t="shared" si="5"/>
        <v>1.9999999999999999E-6</v>
      </c>
      <c r="C75" s="12">
        <v>-1.9991395960000001E-6</v>
      </c>
      <c r="D75" s="8">
        <v>8.6040399999999998E-10</v>
      </c>
      <c r="E75" s="1">
        <f t="shared" si="6"/>
        <v>8.6040399999999998E-10</v>
      </c>
      <c r="G75" s="12">
        <v>-1.9988913050000002E-6</v>
      </c>
      <c r="H75" s="8">
        <v>1.108695E-9</v>
      </c>
      <c r="I75" s="1">
        <f t="shared" si="7"/>
        <v>1.108695E-9</v>
      </c>
      <c r="J75" s="1"/>
      <c r="K75" s="1">
        <v>3.4039999999999998E-9</v>
      </c>
      <c r="L75" s="1">
        <f t="shared" si="10"/>
        <v>-3.4039999999999998E-9</v>
      </c>
      <c r="N75" s="1">
        <f t="shared" si="8"/>
        <v>9.8454949999999992E-10</v>
      </c>
      <c r="O75" s="4">
        <f t="shared" si="9"/>
        <v>0.28923310810810809</v>
      </c>
    </row>
    <row r="76" spans="1:15" x14ac:dyDescent="0.25">
      <c r="A76" s="1">
        <v>-9.9999999999999995E-7</v>
      </c>
      <c r="B76" s="1">
        <f t="shared" si="5"/>
        <v>9.9999999999999995E-7</v>
      </c>
      <c r="C76" s="12">
        <v>-9.9915106890000009E-7</v>
      </c>
      <c r="D76" s="8">
        <v>8.4893110000000002E-10</v>
      </c>
      <c r="E76" s="1">
        <f t="shared" si="6"/>
        <v>8.4893110000000002E-10</v>
      </c>
      <c r="G76" s="12">
        <v>-9.9882068149999998E-7</v>
      </c>
      <c r="H76" s="8">
        <v>1.179318E-9</v>
      </c>
      <c r="I76" s="1">
        <f t="shared" si="7"/>
        <v>1.179318E-9</v>
      </c>
      <c r="J76" s="1"/>
      <c r="K76" s="1">
        <v>3.352E-9</v>
      </c>
      <c r="L76" s="1">
        <f t="shared" si="10"/>
        <v>-3.352E-9</v>
      </c>
      <c r="N76" s="1">
        <f t="shared" si="8"/>
        <v>1.01412455E-9</v>
      </c>
      <c r="O76" s="4">
        <f t="shared" si="9"/>
        <v>0.30254312350835322</v>
      </c>
    </row>
    <row r="77" spans="1:15" x14ac:dyDescent="0.25">
      <c r="A77" s="1">
        <v>-4.9999999999999998E-7</v>
      </c>
      <c r="B77" s="1">
        <f t="shared" si="5"/>
        <v>4.9999999999999998E-7</v>
      </c>
      <c r="C77" s="12">
        <v>-4.9920928729999995E-7</v>
      </c>
      <c r="D77" s="8">
        <v>7.9071269999999998E-10</v>
      </c>
      <c r="E77" s="1">
        <f t="shared" si="6"/>
        <v>7.9071269999999998E-10</v>
      </c>
      <c r="G77" s="12">
        <v>-4.9875974790000002E-7</v>
      </c>
      <c r="H77" s="8">
        <v>1.2402519999999999E-9</v>
      </c>
      <c r="I77" s="1">
        <f t="shared" si="7"/>
        <v>1.2402519999999999E-9</v>
      </c>
      <c r="J77" s="1"/>
      <c r="K77" s="1">
        <v>3.3259999999999999E-9</v>
      </c>
      <c r="L77" s="1">
        <f t="shared" si="10"/>
        <v>-3.3259999999999999E-9</v>
      </c>
      <c r="N77" s="1">
        <f t="shared" si="8"/>
        <v>1.01548235E-9</v>
      </c>
      <c r="O77" s="4">
        <f t="shared" si="9"/>
        <v>0.30531640108238123</v>
      </c>
    </row>
    <row r="78" spans="1:15" x14ac:dyDescent="0.25">
      <c r="A78" s="1">
        <v>-1.9999999999999999E-7</v>
      </c>
      <c r="B78" s="1">
        <f t="shared" si="5"/>
        <v>1.9999999999999999E-7</v>
      </c>
      <c r="C78" s="12">
        <v>-1.9921676029999999E-7</v>
      </c>
      <c r="D78" s="8">
        <v>7.8323969999999998E-10</v>
      </c>
      <c r="E78" s="1">
        <f t="shared" si="6"/>
        <v>7.8323969999999998E-10</v>
      </c>
      <c r="G78" s="12">
        <v>-1.9871921330000001E-7</v>
      </c>
      <c r="H78" s="8">
        <v>1.280787E-9</v>
      </c>
      <c r="I78" s="1">
        <f t="shared" si="7"/>
        <v>1.280787E-9</v>
      </c>
      <c r="J78" s="1"/>
      <c r="K78" s="1">
        <v>3.3104000000000001E-9</v>
      </c>
      <c r="L78" s="1">
        <f t="shared" si="10"/>
        <v>-3.3104000000000001E-9</v>
      </c>
      <c r="N78" s="1">
        <f t="shared" si="8"/>
        <v>1.0320133499999999E-9</v>
      </c>
      <c r="O78" s="4">
        <f t="shared" si="9"/>
        <v>0.31174883699854999</v>
      </c>
    </row>
    <row r="79" spans="1:15" x14ac:dyDescent="0.25">
      <c r="A79" s="1">
        <v>-9.9999999999999995E-8</v>
      </c>
      <c r="B79" s="1">
        <f t="shared" si="5"/>
        <v>9.9999999999999995E-8</v>
      </c>
      <c r="C79" s="12">
        <v>-9.918149698E-8</v>
      </c>
      <c r="D79" s="8">
        <v>8.1850300000000004E-10</v>
      </c>
      <c r="E79" s="1">
        <f t="shared" si="6"/>
        <v>8.1850300000000004E-10</v>
      </c>
      <c r="G79" s="12">
        <v>-9.8918159199999997E-8</v>
      </c>
      <c r="H79" s="8">
        <v>1.081841E-9</v>
      </c>
      <c r="I79" s="1">
        <f t="shared" si="7"/>
        <v>1.081841E-9</v>
      </c>
      <c r="J79" s="1"/>
      <c r="K79" s="1">
        <v>3.3052000000000001E-9</v>
      </c>
      <c r="L79" s="1">
        <f t="shared" si="10"/>
        <v>-3.3052000000000001E-9</v>
      </c>
      <c r="N79" s="1">
        <f t="shared" si="8"/>
        <v>9.5017200000000006E-10</v>
      </c>
      <c r="O79" s="4">
        <f t="shared" si="9"/>
        <v>0.28747791359070557</v>
      </c>
    </row>
    <row r="80" spans="1:15" x14ac:dyDescent="0.25">
      <c r="A80" s="1">
        <v>-4.9999999999999998E-8</v>
      </c>
      <c r="B80" s="1">
        <f t="shared" si="5"/>
        <v>4.9999999999999998E-8</v>
      </c>
      <c r="C80" s="12">
        <v>-4.9138822169999999E-8</v>
      </c>
      <c r="D80" s="8">
        <v>8.6117780000000004E-10</v>
      </c>
      <c r="E80" s="1">
        <f t="shared" si="6"/>
        <v>8.6117780000000004E-10</v>
      </c>
      <c r="G80" s="12">
        <v>-4.8823203480000001E-8</v>
      </c>
      <c r="H80" s="8">
        <v>1.176797E-9</v>
      </c>
      <c r="I80" s="1">
        <f t="shared" si="7"/>
        <v>1.176797E-9</v>
      </c>
      <c r="J80" s="1"/>
      <c r="K80" s="1">
        <v>3.3026000000000002E-9</v>
      </c>
      <c r="L80" s="1">
        <f t="shared" si="10"/>
        <v>-3.3026000000000002E-9</v>
      </c>
      <c r="N80" s="1">
        <f t="shared" si="8"/>
        <v>1.0189874E-9</v>
      </c>
      <c r="O80" s="4">
        <f t="shared" si="9"/>
        <v>0.30854096772240053</v>
      </c>
    </row>
    <row r="81" spans="1:15" x14ac:dyDescent="0.25">
      <c r="A81" s="1">
        <v>-2E-8</v>
      </c>
      <c r="B81" s="1">
        <f t="shared" si="5"/>
        <v>2E-8</v>
      </c>
      <c r="C81" s="12">
        <v>-1.9177315629999999E-8</v>
      </c>
      <c r="D81" s="8">
        <v>8.2268439999999995E-10</v>
      </c>
      <c r="E81" s="1">
        <f t="shared" si="6"/>
        <v>8.2268439999999995E-10</v>
      </c>
      <c r="G81" s="12">
        <v>-1.9001090510000001E-8</v>
      </c>
      <c r="H81" s="8">
        <v>9.9890950000000006E-10</v>
      </c>
      <c r="I81" s="1">
        <f t="shared" si="7"/>
        <v>9.9890950000000006E-10</v>
      </c>
      <c r="J81" s="1"/>
      <c r="K81" s="1">
        <v>3.30104E-9</v>
      </c>
      <c r="L81" s="1">
        <f t="shared" si="10"/>
        <v>-3.30104E-9</v>
      </c>
      <c r="N81" s="1">
        <f t="shared" si="8"/>
        <v>9.1079695000000006E-10</v>
      </c>
      <c r="O81" s="4">
        <f t="shared" si="9"/>
        <v>0.27591212163439405</v>
      </c>
    </row>
    <row r="82" spans="1:15" x14ac:dyDescent="0.25">
      <c r="A82" s="1">
        <v>-1E-8</v>
      </c>
      <c r="B82" s="1">
        <f t="shared" si="5"/>
        <v>1E-8</v>
      </c>
      <c r="C82" s="12">
        <v>-9.1592608629999994E-9</v>
      </c>
      <c r="D82" s="8">
        <v>8.4073909999999996E-10</v>
      </c>
      <c r="E82" s="1">
        <f t="shared" si="6"/>
        <v>8.4073909999999996E-10</v>
      </c>
      <c r="G82" s="12">
        <v>-9.0407071210000005E-9</v>
      </c>
      <c r="H82" s="8">
        <v>9.592929E-10</v>
      </c>
      <c r="I82" s="1">
        <f t="shared" si="7"/>
        <v>9.592929E-10</v>
      </c>
      <c r="J82" s="1"/>
      <c r="K82" s="1">
        <v>3.3005200000000001E-9</v>
      </c>
      <c r="L82" s="1">
        <f t="shared" si="10"/>
        <v>-3.3005200000000001E-9</v>
      </c>
      <c r="N82" s="1">
        <f t="shared" si="8"/>
        <v>9.0001599999999992E-10</v>
      </c>
      <c r="O82" s="4">
        <f t="shared" si="9"/>
        <v>0.27268915201241012</v>
      </c>
    </row>
    <row r="83" spans="1:15" x14ac:dyDescent="0.25">
      <c r="A83" s="1">
        <v>-5.0000000000000001E-9</v>
      </c>
      <c r="B83" s="1">
        <f t="shared" si="5"/>
        <v>5.0000000000000001E-9</v>
      </c>
      <c r="C83" s="12">
        <v>-4.1832227429999998E-9</v>
      </c>
      <c r="D83" s="8">
        <v>8.1677730000000001E-10</v>
      </c>
      <c r="E83" s="1">
        <f t="shared" si="6"/>
        <v>8.1677730000000001E-10</v>
      </c>
      <c r="G83" s="12">
        <v>-4.0322068319999997E-9</v>
      </c>
      <c r="H83" s="8">
        <v>9.6779320000000001E-10</v>
      </c>
      <c r="I83" s="1">
        <f t="shared" si="7"/>
        <v>9.6779320000000001E-10</v>
      </c>
      <c r="J83" s="1"/>
      <c r="K83" s="1">
        <v>3.3002599999999999E-9</v>
      </c>
      <c r="L83" s="1">
        <f t="shared" si="10"/>
        <v>-3.3002599999999999E-9</v>
      </c>
      <c r="N83" s="1">
        <f t="shared" si="8"/>
        <v>8.9228524999999996E-10</v>
      </c>
      <c r="O83" s="4">
        <f t="shared" si="9"/>
        <v>0.27036816796252416</v>
      </c>
    </row>
    <row r="84" spans="1:15" x14ac:dyDescent="0.25">
      <c r="A84" s="1">
        <v>-2.0000000000000001E-9</v>
      </c>
      <c r="B84" s="1">
        <f t="shared" si="5"/>
        <v>2.0000000000000001E-9</v>
      </c>
      <c r="C84" s="12">
        <v>-1.192260596E-9</v>
      </c>
      <c r="D84" s="8">
        <v>8.0773939999999996E-10</v>
      </c>
      <c r="E84" s="1">
        <f t="shared" si="6"/>
        <v>8.0773939999999996E-10</v>
      </c>
      <c r="G84" s="12">
        <v>-1.0452732100000001E-9</v>
      </c>
      <c r="H84" s="8">
        <v>9.5472680000000009E-10</v>
      </c>
      <c r="I84" s="1">
        <f t="shared" si="7"/>
        <v>9.5472680000000009E-10</v>
      </c>
      <c r="J84" s="1"/>
      <c r="K84" s="1">
        <v>3.3001039999999998E-9</v>
      </c>
      <c r="L84" s="1">
        <f t="shared" si="10"/>
        <v>-3.3001039999999998E-9</v>
      </c>
      <c r="N84" s="1">
        <f>AVERAGE(E84,I84)</f>
        <v>8.8123310000000002E-10</v>
      </c>
      <c r="O84" s="4">
        <f>N84/K84</f>
        <v>0.2670319177819851</v>
      </c>
    </row>
    <row r="85" spans="1:15" x14ac:dyDescent="0.25">
      <c r="A85" s="1">
        <v>-1.0000000000000001E-9</v>
      </c>
      <c r="B85" s="1">
        <f t="shared" si="5"/>
        <v>1.0000000000000001E-9</v>
      </c>
      <c r="C85" s="12">
        <v>-1.7977251E-10</v>
      </c>
      <c r="D85" s="8">
        <v>8.202275E-10</v>
      </c>
      <c r="E85" s="1">
        <f t="shared" si="6"/>
        <v>8.202275E-10</v>
      </c>
      <c r="G85" s="12">
        <v>-7.3962970100000001E-11</v>
      </c>
      <c r="H85" s="8">
        <v>9.2603700000000001E-10</v>
      </c>
      <c r="I85" s="1">
        <f t="shared" si="7"/>
        <v>9.2603700000000001E-10</v>
      </c>
      <c r="J85" s="1"/>
      <c r="K85" s="1">
        <v>3.3000519999999998E-9</v>
      </c>
      <c r="L85" s="1">
        <f t="shared" si="10"/>
        <v>-3.3000519999999998E-9</v>
      </c>
      <c r="N85" s="1">
        <f t="shared" ref="N85:N117" si="11">AVERAGE(E85,I85)</f>
        <v>8.7313224999999996E-10</v>
      </c>
      <c r="O85" s="4">
        <f t="shared" ref="O85:O117" si="12">N85/K85</f>
        <v>0.26458136114218805</v>
      </c>
    </row>
    <row r="86" spans="1:15" x14ac:dyDescent="0.25">
      <c r="A86" s="1">
        <v>-5.0000000000000003E-10</v>
      </c>
      <c r="B86" s="1">
        <f t="shared" si="5"/>
        <v>5.0000000000000003E-10</v>
      </c>
      <c r="C86" s="12">
        <v>3.0518193739999999E-10</v>
      </c>
      <c r="D86" s="8">
        <v>8.0518189999999999E-10</v>
      </c>
      <c r="E86" s="1">
        <f t="shared" si="6"/>
        <v>8.0518189999999999E-10</v>
      </c>
      <c r="G86" s="12">
        <v>4.2457374940000001E-10</v>
      </c>
      <c r="H86" s="8">
        <v>9.2457369999999998E-10</v>
      </c>
      <c r="I86" s="1">
        <f t="shared" si="7"/>
        <v>9.2457369999999998E-10</v>
      </c>
      <c r="J86" s="1"/>
      <c r="K86" s="1">
        <v>3.3000260000000002E-9</v>
      </c>
      <c r="L86" s="1">
        <f t="shared" si="10"/>
        <v>-3.3000260000000002E-9</v>
      </c>
      <c r="N86" s="1">
        <f t="shared" si="11"/>
        <v>8.6487779999999994E-10</v>
      </c>
      <c r="O86" s="4">
        <f t="shared" si="12"/>
        <v>0.2620821169287757</v>
      </c>
    </row>
    <row r="87" spans="1:15" x14ac:dyDescent="0.25">
      <c r="A87" s="1">
        <v>-2.0000000000000001E-10</v>
      </c>
      <c r="B87" s="1">
        <f t="shared" si="5"/>
        <v>2.0000000000000001E-10</v>
      </c>
      <c r="C87" s="12">
        <v>5.9700968889999997E-10</v>
      </c>
      <c r="D87" s="8">
        <v>7.9700970000000003E-10</v>
      </c>
      <c r="E87" s="1">
        <f t="shared" si="6"/>
        <v>7.9700970000000003E-10</v>
      </c>
      <c r="G87" s="12">
        <v>7.1919663380000005E-10</v>
      </c>
      <c r="H87" s="8">
        <v>9.1919660000000004E-10</v>
      </c>
      <c r="I87" s="1">
        <f t="shared" si="7"/>
        <v>9.1919660000000004E-10</v>
      </c>
      <c r="J87" s="1"/>
      <c r="K87" s="1">
        <v>3.3000100000000001E-9</v>
      </c>
      <c r="L87" s="1">
        <f t="shared" si="10"/>
        <v>-3.3000100000000001E-9</v>
      </c>
      <c r="N87" s="1">
        <f t="shared" si="11"/>
        <v>8.5810315000000004E-10</v>
      </c>
      <c r="O87" s="4">
        <f t="shared" si="12"/>
        <v>0.26003046960463755</v>
      </c>
    </row>
    <row r="88" spans="1:15" x14ac:dyDescent="0.25">
      <c r="A88" s="1">
        <v>-1E-10</v>
      </c>
      <c r="B88" s="1">
        <f t="shared" si="5"/>
        <v>1E-10</v>
      </c>
      <c r="C88" s="12">
        <v>6.9212913960000003E-10</v>
      </c>
      <c r="D88" s="8">
        <v>7.9212909999999995E-10</v>
      </c>
      <c r="E88" s="1">
        <f t="shared" si="6"/>
        <v>7.9212909999999995E-10</v>
      </c>
      <c r="G88" s="12">
        <v>7.8700179669999999E-10</v>
      </c>
      <c r="H88" s="8">
        <v>8.8700179999999999E-10</v>
      </c>
      <c r="I88" s="1">
        <f t="shared" si="7"/>
        <v>8.8700179999999999E-10</v>
      </c>
      <c r="J88" s="1"/>
      <c r="K88" s="1">
        <v>3.3000050000000001E-9</v>
      </c>
      <c r="L88" s="1">
        <f t="shared" si="10"/>
        <v>-3.3000050000000001E-9</v>
      </c>
      <c r="N88" s="1">
        <f t="shared" si="11"/>
        <v>8.3956545000000003E-10</v>
      </c>
      <c r="O88" s="4">
        <f t="shared" si="12"/>
        <v>0.25441338725244356</v>
      </c>
    </row>
    <row r="89" spans="1:15" x14ac:dyDescent="0.25">
      <c r="A89" s="1">
        <v>0</v>
      </c>
      <c r="B89" s="1">
        <f t="shared" si="5"/>
        <v>0</v>
      </c>
      <c r="C89" s="12">
        <v>7.3943895669999996E-10</v>
      </c>
      <c r="D89" s="8">
        <v>7.3943899999999997E-10</v>
      </c>
      <c r="E89" s="1">
        <f t="shared" si="6"/>
        <v>7.3943899999999997E-10</v>
      </c>
      <c r="G89" s="12">
        <v>8.7107042109999996E-10</v>
      </c>
      <c r="H89" s="8">
        <v>8.7107039999999999E-10</v>
      </c>
      <c r="I89" s="1">
        <f t="shared" si="7"/>
        <v>8.7107039999999999E-10</v>
      </c>
      <c r="J89" s="1"/>
      <c r="K89" s="1">
        <v>3.3000000000000002E-9</v>
      </c>
      <c r="L89" s="1">
        <f t="shared" si="10"/>
        <v>-3.3000000000000002E-9</v>
      </c>
      <c r="N89" s="1">
        <f t="shared" si="11"/>
        <v>8.0525469999999993E-10</v>
      </c>
      <c r="O89" s="4">
        <f t="shared" si="12"/>
        <v>0.24401657575757571</v>
      </c>
    </row>
    <row r="90" spans="1:15" x14ac:dyDescent="0.25">
      <c r="A90" s="1">
        <v>1E-10</v>
      </c>
      <c r="B90" s="1">
        <f t="shared" si="5"/>
        <v>1E-10</v>
      </c>
      <c r="C90" s="12">
        <v>8.5843892380000004E-10</v>
      </c>
      <c r="D90" s="8">
        <v>7.5843889999999998E-10</v>
      </c>
      <c r="E90" s="1">
        <f t="shared" si="6"/>
        <v>7.5843889999999998E-10</v>
      </c>
      <c r="G90" s="12">
        <v>9.8366157599999992E-10</v>
      </c>
      <c r="H90" s="8">
        <v>8.8366160000000002E-10</v>
      </c>
      <c r="I90" s="1">
        <f t="shared" si="7"/>
        <v>8.8366160000000002E-10</v>
      </c>
      <c r="J90" s="1"/>
      <c r="K90" s="1">
        <v>3.3000050000000001E-9</v>
      </c>
      <c r="L90" s="1">
        <f t="shared" si="10"/>
        <v>-3.3000050000000001E-9</v>
      </c>
      <c r="N90" s="1">
        <f t="shared" si="11"/>
        <v>8.2105025000000005E-10</v>
      </c>
      <c r="O90" s="4">
        <f t="shared" si="12"/>
        <v>0.24880272908677412</v>
      </c>
    </row>
    <row r="91" spans="1:15" x14ac:dyDescent="0.25">
      <c r="A91" s="1">
        <v>2.0000000000000001E-10</v>
      </c>
      <c r="B91" s="1">
        <f t="shared" si="5"/>
        <v>2.0000000000000001E-10</v>
      </c>
      <c r="C91" s="12">
        <v>9.9088278600000004E-10</v>
      </c>
      <c r="D91" s="8">
        <v>7.9088280000000003E-10</v>
      </c>
      <c r="E91" s="1">
        <f t="shared" si="6"/>
        <v>7.9088280000000003E-10</v>
      </c>
      <c r="G91" s="12">
        <v>1.101115885E-9</v>
      </c>
      <c r="H91" s="8">
        <v>9.0111590000000002E-10</v>
      </c>
      <c r="I91" s="1">
        <f t="shared" si="7"/>
        <v>9.0111590000000002E-10</v>
      </c>
      <c r="J91" s="1"/>
      <c r="K91" s="1">
        <v>3.3000100000000001E-9</v>
      </c>
      <c r="L91" s="1">
        <f t="shared" si="10"/>
        <v>-3.3000100000000001E-9</v>
      </c>
      <c r="N91" s="1">
        <f t="shared" si="11"/>
        <v>8.4599934999999997E-10</v>
      </c>
      <c r="O91" s="4">
        <f t="shared" si="12"/>
        <v>0.25636266253738621</v>
      </c>
    </row>
    <row r="92" spans="1:15" x14ac:dyDescent="0.25">
      <c r="A92" s="1">
        <v>5.0000000000000003E-10</v>
      </c>
      <c r="B92" s="1">
        <f t="shared" si="5"/>
        <v>5.0000000000000003E-10</v>
      </c>
      <c r="C92" s="12">
        <v>1.3122288939999999E-9</v>
      </c>
      <c r="D92" s="8">
        <v>8.1222889999999996E-10</v>
      </c>
      <c r="E92" s="1">
        <f t="shared" si="6"/>
        <v>8.1222889999999996E-10</v>
      </c>
      <c r="G92" s="12">
        <v>1.4248386520000001E-9</v>
      </c>
      <c r="H92" s="8">
        <v>9.2483869999999998E-10</v>
      </c>
      <c r="I92" s="1">
        <f t="shared" si="7"/>
        <v>9.2483869999999998E-10</v>
      </c>
      <c r="J92" s="1"/>
      <c r="K92" s="1">
        <v>3.3000260000000002E-9</v>
      </c>
      <c r="L92" s="1">
        <f t="shared" si="10"/>
        <v>-3.3000260000000002E-9</v>
      </c>
      <c r="N92" s="1">
        <f t="shared" si="11"/>
        <v>8.6853379999999997E-10</v>
      </c>
      <c r="O92" s="4">
        <f t="shared" si="12"/>
        <v>0.26318998698798129</v>
      </c>
    </row>
    <row r="93" spans="1:15" x14ac:dyDescent="0.25">
      <c r="A93" s="1">
        <v>1.0000000000000001E-9</v>
      </c>
      <c r="B93" s="1">
        <f t="shared" si="5"/>
        <v>1.0000000000000001E-9</v>
      </c>
      <c r="C93" s="12">
        <v>1.809345679E-9</v>
      </c>
      <c r="D93" s="8">
        <v>8.0934569999999998E-10</v>
      </c>
      <c r="E93" s="1">
        <f t="shared" si="6"/>
        <v>8.0934569999999998E-10</v>
      </c>
      <c r="G93" s="12">
        <v>1.9406467709999999E-9</v>
      </c>
      <c r="H93" s="8">
        <v>9.4064680000000007E-10</v>
      </c>
      <c r="I93" s="1">
        <f t="shared" si="7"/>
        <v>9.4064680000000007E-10</v>
      </c>
      <c r="J93" s="1"/>
      <c r="K93" s="1">
        <v>3.3000519999999998E-9</v>
      </c>
      <c r="L93" s="1">
        <f t="shared" si="10"/>
        <v>-3.3000519999999998E-9</v>
      </c>
      <c r="N93" s="1">
        <f t="shared" si="11"/>
        <v>8.7499625000000002E-10</v>
      </c>
      <c r="O93" s="4">
        <f t="shared" si="12"/>
        <v>0.26514620072653405</v>
      </c>
    </row>
    <row r="94" spans="1:15" x14ac:dyDescent="0.25">
      <c r="A94" s="1">
        <v>2.0000000000000001E-9</v>
      </c>
      <c r="B94" s="1">
        <f t="shared" si="5"/>
        <v>2.0000000000000001E-9</v>
      </c>
      <c r="C94" s="12">
        <v>2.8231660719999998E-9</v>
      </c>
      <c r="D94" s="8">
        <v>8.2316609999999996E-10</v>
      </c>
      <c r="E94" s="1">
        <f t="shared" si="6"/>
        <v>8.2316609999999996E-10</v>
      </c>
      <c r="G94" s="12">
        <v>2.9260505049999999E-9</v>
      </c>
      <c r="H94" s="8">
        <v>9.2605049999999998E-10</v>
      </c>
      <c r="I94" s="1">
        <f t="shared" si="7"/>
        <v>9.2605049999999998E-10</v>
      </c>
      <c r="J94" s="1"/>
      <c r="K94" s="1">
        <v>3.3001039999999998E-9</v>
      </c>
      <c r="L94" s="1">
        <f t="shared" si="10"/>
        <v>-3.3001039999999998E-9</v>
      </c>
      <c r="N94" s="1">
        <f t="shared" si="11"/>
        <v>8.7460830000000002E-10</v>
      </c>
      <c r="O94" s="4">
        <f t="shared" si="12"/>
        <v>0.26502446589562029</v>
      </c>
    </row>
    <row r="95" spans="1:15" x14ac:dyDescent="0.25">
      <c r="A95" s="1">
        <v>5.0000000000000001E-9</v>
      </c>
      <c r="B95" s="1">
        <f t="shared" si="5"/>
        <v>5.0000000000000001E-9</v>
      </c>
      <c r="C95" s="12">
        <v>5.8438597630000003E-9</v>
      </c>
      <c r="D95" s="8">
        <v>8.4385979999999996E-10</v>
      </c>
      <c r="E95" s="1">
        <f t="shared" si="6"/>
        <v>8.4385979999999996E-10</v>
      </c>
      <c r="G95" s="12">
        <v>5.9180925070000004E-9</v>
      </c>
      <c r="H95" s="8">
        <v>9.1809249999999995E-10</v>
      </c>
      <c r="I95" s="1">
        <f t="shared" si="7"/>
        <v>9.1809249999999995E-10</v>
      </c>
      <c r="J95" s="1"/>
      <c r="K95" s="1">
        <v>3.3002599999999999E-9</v>
      </c>
      <c r="L95" s="1">
        <f t="shared" si="10"/>
        <v>-3.3002599999999999E-9</v>
      </c>
      <c r="N95" s="1">
        <f t="shared" si="11"/>
        <v>8.8097615E-10</v>
      </c>
      <c r="O95" s="4">
        <f t="shared" si="12"/>
        <v>0.26694143794731323</v>
      </c>
    </row>
    <row r="96" spans="1:15" x14ac:dyDescent="0.25">
      <c r="A96" s="1">
        <v>1E-8</v>
      </c>
      <c r="B96" s="1">
        <f t="shared" si="5"/>
        <v>1E-8</v>
      </c>
      <c r="C96" s="12">
        <v>1.0822327120000001E-8</v>
      </c>
      <c r="D96" s="8">
        <v>8.223271E-10</v>
      </c>
      <c r="E96" s="1">
        <f t="shared" si="6"/>
        <v>8.223271E-10</v>
      </c>
      <c r="G96" s="12">
        <v>1.127469869E-8</v>
      </c>
      <c r="H96" s="8">
        <v>1.274699E-9</v>
      </c>
      <c r="I96" s="1">
        <f t="shared" si="7"/>
        <v>1.274699E-9</v>
      </c>
      <c r="J96" s="1"/>
      <c r="K96" s="1">
        <v>3.3005200000000001E-9</v>
      </c>
      <c r="L96" s="1">
        <f t="shared" si="10"/>
        <v>-3.3005200000000001E-9</v>
      </c>
      <c r="N96" s="1">
        <f t="shared" si="11"/>
        <v>1.0485130500000001E-9</v>
      </c>
      <c r="O96" s="4">
        <f t="shared" si="12"/>
        <v>0.31768116842194566</v>
      </c>
    </row>
    <row r="97" spans="1:15" x14ac:dyDescent="0.25">
      <c r="A97" s="1">
        <v>2E-8</v>
      </c>
      <c r="B97" s="1">
        <f t="shared" si="5"/>
        <v>2E-8</v>
      </c>
      <c r="C97" s="12">
        <v>2.0838547010000002E-8</v>
      </c>
      <c r="D97" s="8">
        <v>8.3854700000000004E-10</v>
      </c>
      <c r="E97" s="1">
        <f t="shared" si="6"/>
        <v>8.3854700000000004E-10</v>
      </c>
      <c r="G97" s="12">
        <v>2.1237284090000002E-8</v>
      </c>
      <c r="H97" s="8">
        <v>1.2372839999999999E-9</v>
      </c>
      <c r="I97" s="1">
        <f t="shared" si="7"/>
        <v>1.2372839999999999E-9</v>
      </c>
      <c r="J97" s="1"/>
      <c r="K97" s="1">
        <v>3.30104E-9</v>
      </c>
      <c r="L97" s="1">
        <f t="shared" si="10"/>
        <v>-3.30104E-9</v>
      </c>
      <c r="N97" s="1">
        <f t="shared" si="11"/>
        <v>1.0379154999999999E-9</v>
      </c>
      <c r="O97" s="4">
        <f t="shared" si="12"/>
        <v>0.31442075830647309</v>
      </c>
    </row>
    <row r="98" spans="1:15" x14ac:dyDescent="0.25">
      <c r="A98" s="1">
        <v>4.9999999999999998E-8</v>
      </c>
      <c r="B98" s="1">
        <f t="shared" si="5"/>
        <v>4.9999999999999998E-8</v>
      </c>
      <c r="C98" s="12">
        <v>5.083174582E-8</v>
      </c>
      <c r="D98" s="8">
        <v>8.3174579999999995E-10</v>
      </c>
      <c r="E98" s="1">
        <f t="shared" si="6"/>
        <v>8.3174579999999995E-10</v>
      </c>
      <c r="G98" s="12">
        <v>5.1180323020000002E-8</v>
      </c>
      <c r="H98" s="8">
        <v>1.180323E-9</v>
      </c>
      <c r="I98" s="1">
        <f t="shared" si="7"/>
        <v>1.180323E-9</v>
      </c>
      <c r="J98" s="1"/>
      <c r="K98" s="1">
        <v>3.3026000000000002E-9</v>
      </c>
      <c r="L98" s="1">
        <f t="shared" si="10"/>
        <v>-3.3026000000000002E-9</v>
      </c>
      <c r="N98" s="1">
        <f t="shared" si="11"/>
        <v>1.0060344E-9</v>
      </c>
      <c r="O98" s="4">
        <f t="shared" si="12"/>
        <v>0.30461890631623567</v>
      </c>
    </row>
    <row r="99" spans="1:15" x14ac:dyDescent="0.25">
      <c r="A99" s="1">
        <v>9.9999999999999995E-8</v>
      </c>
      <c r="B99" s="1">
        <f t="shared" si="5"/>
        <v>9.9999999999999995E-8</v>
      </c>
      <c r="C99" s="12">
        <v>1.0079641210000001E-7</v>
      </c>
      <c r="D99" s="8">
        <v>7.9641209999999999E-10</v>
      </c>
      <c r="E99" s="1">
        <f t="shared" si="6"/>
        <v>7.9641209999999999E-10</v>
      </c>
      <c r="G99" s="12">
        <v>1.010534192E-7</v>
      </c>
      <c r="H99" s="8">
        <v>1.053419E-9</v>
      </c>
      <c r="I99" s="1">
        <f t="shared" si="7"/>
        <v>1.053419E-9</v>
      </c>
      <c r="J99" s="1"/>
      <c r="K99" s="1">
        <v>3.3052000000000001E-9</v>
      </c>
      <c r="L99" s="1">
        <f t="shared" si="10"/>
        <v>-3.3052000000000001E-9</v>
      </c>
      <c r="N99" s="1">
        <f t="shared" si="11"/>
        <v>9.2491554999999997E-10</v>
      </c>
      <c r="O99" s="4">
        <f t="shared" si="12"/>
        <v>0.27983648493283309</v>
      </c>
    </row>
    <row r="100" spans="1:15" x14ac:dyDescent="0.25">
      <c r="A100" s="1">
        <v>1.9999999999999999E-7</v>
      </c>
      <c r="B100" s="1">
        <f t="shared" si="5"/>
        <v>1.9999999999999999E-7</v>
      </c>
      <c r="C100" s="12">
        <v>2.0078312400000001E-7</v>
      </c>
      <c r="D100" s="8">
        <v>7.8312400000000001E-10</v>
      </c>
      <c r="E100" s="1">
        <f t="shared" si="6"/>
        <v>7.8312400000000001E-10</v>
      </c>
      <c r="G100" s="12">
        <v>2.0101188579999999E-7</v>
      </c>
      <c r="H100" s="8">
        <v>1.0118860000000001E-9</v>
      </c>
      <c r="I100" s="1">
        <f t="shared" si="7"/>
        <v>1.0118860000000001E-9</v>
      </c>
      <c r="J100" s="1"/>
      <c r="K100" s="1">
        <v>3.3104000000000001E-9</v>
      </c>
      <c r="L100" s="1">
        <f t="shared" si="10"/>
        <v>-3.3104000000000001E-9</v>
      </c>
      <c r="N100" s="1">
        <f t="shared" si="11"/>
        <v>8.9750499999999999E-10</v>
      </c>
      <c r="O100" s="4">
        <f t="shared" si="12"/>
        <v>0.27111678347027551</v>
      </c>
    </row>
    <row r="101" spans="1:15" x14ac:dyDescent="0.25">
      <c r="A101" s="1">
        <v>4.9999999999999998E-7</v>
      </c>
      <c r="B101" s="1">
        <f t="shared" si="5"/>
        <v>4.9999999999999998E-7</v>
      </c>
      <c r="C101" s="12">
        <v>5.0079117439999998E-7</v>
      </c>
      <c r="D101" s="8">
        <v>7.9117440000000003E-10</v>
      </c>
      <c r="E101" s="1">
        <f t="shared" si="6"/>
        <v>7.9117440000000003E-10</v>
      </c>
      <c r="G101" s="12">
        <v>5.011023662E-7</v>
      </c>
      <c r="H101" s="8">
        <v>1.102366E-9</v>
      </c>
      <c r="I101" s="1">
        <f>ABS(H101)</f>
        <v>1.102366E-9</v>
      </c>
      <c r="J101" s="1"/>
      <c r="K101" s="1">
        <v>3.3259999999999999E-9</v>
      </c>
      <c r="L101" s="1">
        <f t="shared" si="10"/>
        <v>-3.3259999999999999E-9</v>
      </c>
      <c r="N101" s="1">
        <f t="shared" si="11"/>
        <v>9.4677020000000009E-10</v>
      </c>
      <c r="O101" s="4">
        <f t="shared" si="12"/>
        <v>0.28465730607336143</v>
      </c>
    </row>
    <row r="102" spans="1:15" x14ac:dyDescent="0.25">
      <c r="A102" s="1">
        <v>9.9999999999999995E-7</v>
      </c>
      <c r="B102" s="1">
        <f t="shared" si="5"/>
        <v>9.9999999999999995E-7</v>
      </c>
      <c r="C102" s="12">
        <v>1.0008543890000001E-6</v>
      </c>
      <c r="D102" s="8">
        <v>8.5438899999999997E-10</v>
      </c>
      <c r="E102" s="1">
        <f t="shared" si="6"/>
        <v>8.5438899999999997E-10</v>
      </c>
      <c r="G102" s="12">
        <v>1.001110776E-6</v>
      </c>
      <c r="H102" s="8">
        <v>1.1107759999999999E-9</v>
      </c>
      <c r="I102" s="1">
        <f t="shared" ref="I102:I117" si="13">ABS(H102)</f>
        <v>1.1107759999999999E-9</v>
      </c>
      <c r="J102" s="1"/>
      <c r="K102" s="1">
        <v>3.352E-9</v>
      </c>
      <c r="L102" s="1">
        <f t="shared" si="10"/>
        <v>-3.352E-9</v>
      </c>
      <c r="N102" s="1">
        <f t="shared" si="11"/>
        <v>9.825824999999999E-10</v>
      </c>
      <c r="O102" s="4">
        <f t="shared" si="12"/>
        <v>0.29313320405727922</v>
      </c>
    </row>
    <row r="103" spans="1:15" x14ac:dyDescent="0.25">
      <c r="A103" s="1">
        <v>1.9999999999999999E-6</v>
      </c>
      <c r="B103" s="1">
        <f t="shared" si="5"/>
        <v>1.9999999999999999E-6</v>
      </c>
      <c r="C103" s="12">
        <v>2.0008425270000002E-6</v>
      </c>
      <c r="D103" s="8">
        <v>8.4252699999999996E-10</v>
      </c>
      <c r="E103" s="1">
        <f t="shared" si="6"/>
        <v>8.4252699999999996E-10</v>
      </c>
      <c r="G103" s="12">
        <v>2.0012166189999998E-6</v>
      </c>
      <c r="H103" s="8">
        <v>1.216619E-9</v>
      </c>
      <c r="I103" s="1">
        <f t="shared" si="13"/>
        <v>1.216619E-9</v>
      </c>
      <c r="J103" s="1"/>
      <c r="K103" s="1">
        <v>3.4039999999999998E-9</v>
      </c>
      <c r="L103" s="1">
        <f t="shared" si="10"/>
        <v>-3.4039999999999998E-9</v>
      </c>
      <c r="N103" s="1">
        <f t="shared" si="11"/>
        <v>1.0295729999999999E-9</v>
      </c>
      <c r="O103" s="4">
        <f t="shared" si="12"/>
        <v>0.30245975323149238</v>
      </c>
    </row>
    <row r="104" spans="1:15" x14ac:dyDescent="0.25">
      <c r="A104" s="1">
        <v>5.0000000000000004E-6</v>
      </c>
      <c r="B104" s="1">
        <f t="shared" si="5"/>
        <v>5.0000000000000004E-6</v>
      </c>
      <c r="C104" s="12">
        <v>5.0007976760000001E-6</v>
      </c>
      <c r="D104" s="8">
        <v>7.9767600000000005E-10</v>
      </c>
      <c r="E104" s="1">
        <f t="shared" si="6"/>
        <v>7.9767600000000005E-10</v>
      </c>
      <c r="G104" s="12">
        <v>5.001232415E-6</v>
      </c>
      <c r="H104" s="8">
        <v>1.232415E-9</v>
      </c>
      <c r="I104" s="1">
        <f t="shared" si="13"/>
        <v>1.232415E-9</v>
      </c>
      <c r="J104" s="1"/>
      <c r="K104" s="1">
        <v>3.5600000000000001E-9</v>
      </c>
      <c r="L104" s="1">
        <f t="shared" si="10"/>
        <v>-3.5600000000000001E-9</v>
      </c>
      <c r="N104" s="1">
        <f t="shared" si="11"/>
        <v>1.0150454999999999E-9</v>
      </c>
      <c r="O104" s="4">
        <f t="shared" si="12"/>
        <v>0.28512514044943815</v>
      </c>
    </row>
    <row r="105" spans="1:15" x14ac:dyDescent="0.25">
      <c r="A105" s="1">
        <v>1.0000000000000001E-5</v>
      </c>
      <c r="B105" s="1">
        <f t="shared" si="5"/>
        <v>1.0000000000000001E-5</v>
      </c>
      <c r="C105" s="12">
        <v>1.000055989E-5</v>
      </c>
      <c r="D105" s="8">
        <v>5.5989000000000002E-10</v>
      </c>
      <c r="E105" s="1">
        <f t="shared" si="6"/>
        <v>5.5989000000000002E-10</v>
      </c>
      <c r="G105" s="12">
        <v>1.000096551E-5</v>
      </c>
      <c r="H105" s="8">
        <v>9.6550999999999991E-10</v>
      </c>
      <c r="I105" s="1">
        <f t="shared" si="13"/>
        <v>9.6550999999999991E-10</v>
      </c>
      <c r="J105" s="1"/>
      <c r="K105" s="1">
        <v>3.8199999999999996E-9</v>
      </c>
      <c r="L105" s="1">
        <f t="shared" si="10"/>
        <v>-3.8199999999999996E-9</v>
      </c>
      <c r="N105" s="1">
        <f t="shared" si="11"/>
        <v>7.6269999999999996E-10</v>
      </c>
      <c r="O105" s="4">
        <f t="shared" si="12"/>
        <v>0.19965968586387436</v>
      </c>
    </row>
    <row r="106" spans="1:15" x14ac:dyDescent="0.25">
      <c r="A106" s="1">
        <v>2.0000000000000002E-5</v>
      </c>
      <c r="B106" s="1">
        <f t="shared" si="5"/>
        <v>2.0000000000000002E-5</v>
      </c>
      <c r="C106" s="12">
        <v>2.0000603689999999E-5</v>
      </c>
      <c r="D106" s="8">
        <v>6.0369000000000001E-10</v>
      </c>
      <c r="E106" s="1">
        <f t="shared" si="6"/>
        <v>6.0369000000000001E-10</v>
      </c>
      <c r="G106" s="12">
        <v>2.0001023059999999E-5</v>
      </c>
      <c r="H106" s="8">
        <v>1.02306E-9</v>
      </c>
      <c r="I106" s="1">
        <f t="shared" si="13"/>
        <v>1.02306E-9</v>
      </c>
      <c r="J106" s="1"/>
      <c r="K106" s="1">
        <v>4.3400000000000003E-9</v>
      </c>
      <c r="L106" s="1">
        <f t="shared" si="10"/>
        <v>-4.3400000000000003E-9</v>
      </c>
      <c r="N106" s="1">
        <f t="shared" si="11"/>
        <v>8.13375E-10</v>
      </c>
      <c r="O106" s="4">
        <f t="shared" si="12"/>
        <v>0.18741359447004607</v>
      </c>
    </row>
    <row r="107" spans="1:15" x14ac:dyDescent="0.25">
      <c r="A107" s="1">
        <v>5.0000000000000002E-5</v>
      </c>
      <c r="B107" s="1">
        <f t="shared" si="5"/>
        <v>5.0000000000000002E-5</v>
      </c>
      <c r="C107" s="12">
        <v>5.0000618220000002E-5</v>
      </c>
      <c r="D107" s="8">
        <v>6.1821999999999996E-10</v>
      </c>
      <c r="E107" s="1">
        <f t="shared" si="6"/>
        <v>6.1821999999999996E-10</v>
      </c>
      <c r="G107" s="12">
        <v>5.0000977570000002E-5</v>
      </c>
      <c r="H107" s="8">
        <v>9.7756999999999996E-10</v>
      </c>
      <c r="I107" s="1">
        <f t="shared" si="13"/>
        <v>9.7756999999999996E-10</v>
      </c>
      <c r="J107" s="1"/>
      <c r="K107" s="1">
        <v>5.8999999999999999E-9</v>
      </c>
      <c r="L107" s="1">
        <f t="shared" si="10"/>
        <v>-5.8999999999999999E-9</v>
      </c>
      <c r="N107" s="1">
        <f t="shared" si="11"/>
        <v>7.9789499999999996E-10</v>
      </c>
      <c r="O107" s="4">
        <f t="shared" si="12"/>
        <v>0.13523644067796609</v>
      </c>
    </row>
    <row r="108" spans="1:15" x14ac:dyDescent="0.25">
      <c r="A108" s="1">
        <v>1E-4</v>
      </c>
      <c r="B108" s="1">
        <f t="shared" si="5"/>
        <v>1E-4</v>
      </c>
      <c r="C108" s="12">
        <v>1.000006936E-4</v>
      </c>
      <c r="D108" s="8">
        <v>6.9359999999999996E-10</v>
      </c>
      <c r="E108" s="1">
        <f t="shared" si="6"/>
        <v>6.9359999999999996E-10</v>
      </c>
      <c r="G108" s="12">
        <v>1.000011475E-4</v>
      </c>
      <c r="H108" s="8">
        <v>1.1475E-9</v>
      </c>
      <c r="I108" s="1">
        <f t="shared" si="13"/>
        <v>1.1475E-9</v>
      </c>
      <c r="J108" s="1"/>
      <c r="K108" s="1">
        <v>8.5E-9</v>
      </c>
      <c r="L108" s="1">
        <f t="shared" si="10"/>
        <v>-8.5E-9</v>
      </c>
      <c r="N108" s="1">
        <f t="shared" si="11"/>
        <v>9.2054999999999999E-10</v>
      </c>
      <c r="O108" s="4">
        <f t="shared" si="12"/>
        <v>0.10829999999999999</v>
      </c>
    </row>
    <row r="109" spans="1:15" x14ac:dyDescent="0.25">
      <c r="A109" s="1">
        <v>2.0000000000000001E-4</v>
      </c>
      <c r="B109" s="1">
        <f t="shared" si="5"/>
        <v>2.0000000000000001E-4</v>
      </c>
      <c r="C109" s="12">
        <v>2.0000513129999999E-4</v>
      </c>
      <c r="D109" s="8">
        <v>5.1313000000000003E-9</v>
      </c>
      <c r="E109" s="1">
        <f t="shared" si="6"/>
        <v>5.1313000000000003E-9</v>
      </c>
      <c r="G109" s="12">
        <v>2.000083828E-4</v>
      </c>
      <c r="H109" s="8">
        <v>8.3828000000000005E-9</v>
      </c>
      <c r="I109" s="1">
        <f t="shared" si="13"/>
        <v>8.3828000000000005E-9</v>
      </c>
      <c r="J109" s="1"/>
      <c r="K109" s="1">
        <v>3.0400000000000001E-8</v>
      </c>
      <c r="L109" s="1">
        <f t="shared" si="10"/>
        <v>-3.0400000000000001E-8</v>
      </c>
      <c r="N109" s="1">
        <f t="shared" si="11"/>
        <v>6.7570499999999999E-9</v>
      </c>
      <c r="O109" s="4">
        <f t="shared" si="12"/>
        <v>0.22227138157894735</v>
      </c>
    </row>
    <row r="110" spans="1:15" x14ac:dyDescent="0.25">
      <c r="A110" s="1">
        <v>5.0000000000000001E-4</v>
      </c>
      <c r="B110" s="1">
        <f t="shared" si="5"/>
        <v>5.0000000000000001E-4</v>
      </c>
      <c r="C110" s="12">
        <v>5.0000476199999996E-4</v>
      </c>
      <c r="D110" s="8">
        <v>4.7619999999999999E-9</v>
      </c>
      <c r="E110" s="1">
        <f t="shared" si="6"/>
        <v>4.7619999999999999E-9</v>
      </c>
      <c r="G110" s="12">
        <v>5.0000720199999996E-4</v>
      </c>
      <c r="H110" s="8">
        <v>7.2019999999999997E-9</v>
      </c>
      <c r="I110" s="1">
        <f t="shared" si="13"/>
        <v>7.2019999999999997E-9</v>
      </c>
      <c r="J110" s="1"/>
      <c r="K110" s="1">
        <v>4.6000000000000002E-8</v>
      </c>
      <c r="L110" s="1">
        <f t="shared" si="10"/>
        <v>-4.6000000000000002E-8</v>
      </c>
      <c r="N110" s="1">
        <f t="shared" si="11"/>
        <v>5.9820000000000002E-9</v>
      </c>
      <c r="O110" s="4">
        <f t="shared" si="12"/>
        <v>0.13004347826086957</v>
      </c>
    </row>
    <row r="111" spans="1:15" x14ac:dyDescent="0.25">
      <c r="A111" s="1">
        <v>1E-3</v>
      </c>
      <c r="B111" s="1">
        <f t="shared" si="5"/>
        <v>1E-3</v>
      </c>
      <c r="C111" s="12">
        <v>1.000006129E-3</v>
      </c>
      <c r="D111" s="8">
        <v>6.1289999999999998E-9</v>
      </c>
      <c r="E111" s="1">
        <f t="shared" si="6"/>
        <v>6.1289999999999998E-9</v>
      </c>
      <c r="G111" s="12">
        <v>1.0000091620000001E-3</v>
      </c>
      <c r="H111" s="8">
        <v>9.1619999999999996E-9</v>
      </c>
      <c r="I111" s="1">
        <f t="shared" si="13"/>
        <v>9.1619999999999996E-9</v>
      </c>
      <c r="J111" s="1"/>
      <c r="K111" s="1">
        <v>7.1999999999999996E-8</v>
      </c>
      <c r="L111" s="1">
        <f t="shared" si="10"/>
        <v>-7.1999999999999996E-8</v>
      </c>
      <c r="N111" s="1">
        <f t="shared" si="11"/>
        <v>7.6455000000000005E-9</v>
      </c>
      <c r="O111" s="4">
        <f t="shared" si="12"/>
        <v>0.10618750000000002</v>
      </c>
    </row>
    <row r="112" spans="1:15" x14ac:dyDescent="0.25">
      <c r="A112" s="1">
        <v>2E-3</v>
      </c>
      <c r="B112" s="1">
        <f t="shared" si="5"/>
        <v>2E-3</v>
      </c>
      <c r="C112" s="12">
        <v>2.000031153E-3</v>
      </c>
      <c r="D112" s="8">
        <v>3.1153000000000001E-8</v>
      </c>
      <c r="E112" s="1">
        <f t="shared" si="6"/>
        <v>3.1153000000000001E-8</v>
      </c>
      <c r="G112" s="12">
        <v>2.0000671299999998E-3</v>
      </c>
      <c r="H112" s="8">
        <v>6.7130000000000006E-8</v>
      </c>
      <c r="I112" s="1">
        <f t="shared" si="13"/>
        <v>6.7130000000000006E-8</v>
      </c>
      <c r="J112" s="1"/>
      <c r="K112" s="1">
        <v>3.6800000000000001E-7</v>
      </c>
      <c r="L112" s="1">
        <f t="shared" si="10"/>
        <v>-3.6800000000000001E-7</v>
      </c>
      <c r="N112" s="1">
        <f t="shared" si="11"/>
        <v>4.9141500000000004E-8</v>
      </c>
      <c r="O112" s="4">
        <f t="shared" si="12"/>
        <v>0.13353668478260869</v>
      </c>
    </row>
    <row r="113" spans="1:15" x14ac:dyDescent="0.25">
      <c r="A113" s="1">
        <v>5.0000000000000001E-3</v>
      </c>
      <c r="B113" s="1">
        <f t="shared" si="5"/>
        <v>5.0000000000000001E-3</v>
      </c>
      <c r="C113" s="12">
        <v>5.0000189230000004E-3</v>
      </c>
      <c r="D113" s="8">
        <v>1.8923E-8</v>
      </c>
      <c r="E113" s="1">
        <f t="shared" si="6"/>
        <v>1.8923E-8</v>
      </c>
      <c r="G113" s="12">
        <v>5.0000625369999996E-3</v>
      </c>
      <c r="H113" s="8">
        <v>6.2536999999999999E-8</v>
      </c>
      <c r="I113" s="1">
        <f t="shared" si="13"/>
        <v>6.2536999999999999E-8</v>
      </c>
      <c r="J113" s="1"/>
      <c r="K113" s="1">
        <v>5.8999999999999996E-7</v>
      </c>
      <c r="L113" s="1">
        <f t="shared" si="10"/>
        <v>-5.8999999999999996E-7</v>
      </c>
      <c r="N113" s="1">
        <f t="shared" si="11"/>
        <v>4.0730000000000001E-8</v>
      </c>
      <c r="O113" s="4">
        <f t="shared" si="12"/>
        <v>6.9033898305084759E-2</v>
      </c>
    </row>
    <row r="114" spans="1:15" x14ac:dyDescent="0.25">
      <c r="A114" s="1">
        <v>0.01</v>
      </c>
      <c r="B114" s="1">
        <f t="shared" si="5"/>
        <v>0.01</v>
      </c>
      <c r="C114" s="12">
        <v>1.000001838E-2</v>
      </c>
      <c r="D114" s="8">
        <v>1.838E-8</v>
      </c>
      <c r="E114" s="1">
        <f t="shared" si="6"/>
        <v>1.838E-8</v>
      </c>
      <c r="G114" s="12">
        <v>1.0000039719999999E-2</v>
      </c>
      <c r="H114" s="8">
        <v>3.9720000000000001E-8</v>
      </c>
      <c r="I114" s="1">
        <f t="shared" si="13"/>
        <v>3.9720000000000001E-8</v>
      </c>
      <c r="J114" s="1"/>
      <c r="K114" s="1">
        <v>9.5999999999999991E-7</v>
      </c>
      <c r="L114" s="1">
        <f t="shared" si="10"/>
        <v>-9.5999999999999991E-7</v>
      </c>
      <c r="N114" s="1">
        <f t="shared" si="11"/>
        <v>2.9049999999999999E-8</v>
      </c>
      <c r="O114" s="4">
        <f t="shared" si="12"/>
        <v>3.0260416666666668E-2</v>
      </c>
    </row>
    <row r="115" spans="1:15" x14ac:dyDescent="0.25">
      <c r="A115" s="1">
        <v>0.02</v>
      </c>
      <c r="B115" s="1">
        <f t="shared" si="5"/>
        <v>0.02</v>
      </c>
      <c r="C115" s="12">
        <v>2.000076558E-2</v>
      </c>
      <c r="D115" s="8">
        <v>7.6558E-7</v>
      </c>
      <c r="E115" s="1">
        <f t="shared" si="6"/>
        <v>7.6558E-7</v>
      </c>
      <c r="G115" s="12">
        <v>2.000064771E-2</v>
      </c>
      <c r="H115" s="8">
        <v>6.4771000000000002E-7</v>
      </c>
      <c r="I115" s="1">
        <f t="shared" si="13"/>
        <v>6.4771000000000002E-7</v>
      </c>
      <c r="J115" s="1"/>
      <c r="K115" s="1">
        <v>7.34E-6</v>
      </c>
      <c r="L115" s="1">
        <f t="shared" si="10"/>
        <v>-7.34E-6</v>
      </c>
      <c r="N115" s="1">
        <f t="shared" si="11"/>
        <v>7.0664500000000001E-7</v>
      </c>
      <c r="O115" s="4">
        <f t="shared" si="12"/>
        <v>9.6273160762942775E-2</v>
      </c>
    </row>
    <row r="116" spans="1:15" x14ac:dyDescent="0.25">
      <c r="A116" s="1">
        <v>0.05</v>
      </c>
      <c r="B116" s="1">
        <f t="shared" si="5"/>
        <v>0.05</v>
      </c>
      <c r="C116" s="12">
        <v>5.0001033270000002E-2</v>
      </c>
      <c r="D116" s="8">
        <v>1.0332699999999999E-6</v>
      </c>
      <c r="E116" s="1">
        <f t="shared" si="6"/>
        <v>1.0332699999999999E-6</v>
      </c>
      <c r="G116" s="12">
        <v>5.0001007819999999E-2</v>
      </c>
      <c r="H116" s="8">
        <v>1.00782E-6</v>
      </c>
      <c r="I116" s="1">
        <f t="shared" si="13"/>
        <v>1.00782E-6</v>
      </c>
      <c r="J116" s="1"/>
      <c r="K116" s="1">
        <v>1.34E-5</v>
      </c>
      <c r="L116" s="1">
        <f t="shared" si="10"/>
        <v>-1.34E-5</v>
      </c>
      <c r="N116" s="1">
        <f t="shared" si="11"/>
        <v>1.020545E-6</v>
      </c>
      <c r="O116" s="4">
        <f t="shared" si="12"/>
        <v>7.6160074626865665E-2</v>
      </c>
    </row>
    <row r="117" spans="1:15" x14ac:dyDescent="0.25">
      <c r="A117" s="1">
        <v>0.1</v>
      </c>
      <c r="B117" s="1">
        <f t="shared" si="5"/>
        <v>0.1</v>
      </c>
      <c r="C117" s="12">
        <v>0.1000009521</v>
      </c>
      <c r="D117" s="8">
        <v>9.5209999999999996E-7</v>
      </c>
      <c r="E117" s="1">
        <f t="shared" si="6"/>
        <v>9.5209999999999996E-7</v>
      </c>
      <c r="G117" s="12">
        <v>0.1000005838</v>
      </c>
      <c r="H117" s="8">
        <v>5.8380000000000003E-7</v>
      </c>
      <c r="I117" s="1">
        <f t="shared" si="13"/>
        <v>5.8380000000000003E-7</v>
      </c>
      <c r="J117" s="1"/>
      <c r="K117" s="1">
        <v>2.3499999999999999E-5</v>
      </c>
      <c r="L117" s="1">
        <f t="shared" si="10"/>
        <v>-2.3499999999999999E-5</v>
      </c>
      <c r="N117" s="1">
        <f t="shared" si="11"/>
        <v>7.6794999999999999E-7</v>
      </c>
      <c r="O117" s="4">
        <f t="shared" si="12"/>
        <v>3.2678723404255323E-2</v>
      </c>
    </row>
    <row r="118" spans="1:15" x14ac:dyDescent="0.25">
      <c r="N118" s="5" t="s">
        <v>22</v>
      </c>
      <c r="O118" s="6">
        <f>AVERAGE(O84:O117)</f>
        <v>0.214639054597314</v>
      </c>
    </row>
    <row r="119" spans="1:15" x14ac:dyDescent="0.25">
      <c r="N119" s="5" t="s">
        <v>19</v>
      </c>
      <c r="O119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9"/>
  <sheetViews>
    <sheetView topLeftCell="A115" workbookViewId="0">
      <selection activeCell="D11" sqref="D11:D55"/>
    </sheetView>
  </sheetViews>
  <sheetFormatPr defaultRowHeight="15" x14ac:dyDescent="0.25"/>
  <cols>
    <col min="1" max="1" width="24.28515625" bestFit="1" customWidth="1"/>
    <col min="2" max="2" width="16" bestFit="1" customWidth="1"/>
    <col min="3" max="3" width="12.7109375" bestFit="1" customWidth="1"/>
    <col min="4" max="4" width="10" bestFit="1" customWidth="1"/>
    <col min="5" max="5" width="17.42578125" bestFit="1" customWidth="1"/>
    <col min="6" max="6" width="9.7109375" bestFit="1" customWidth="1"/>
    <col min="7" max="7" width="12.7109375" bestFit="1" customWidth="1"/>
    <col min="8" max="8" width="9.85546875" bestFit="1" customWidth="1"/>
    <col min="9" max="9" width="17.28515625" bestFit="1" customWidth="1"/>
    <col min="10" max="11" width="9.7109375" bestFit="1" customWidth="1"/>
    <col min="12" max="12" width="9.85546875" bestFit="1" customWidth="1"/>
  </cols>
  <sheetData>
    <row r="1" spans="1:18" x14ac:dyDescent="0.25">
      <c r="A1" t="s">
        <v>7</v>
      </c>
    </row>
    <row r="2" spans="1:18" x14ac:dyDescent="0.25">
      <c r="A2" t="s">
        <v>0</v>
      </c>
      <c r="B2" t="s">
        <v>13</v>
      </c>
    </row>
    <row r="4" spans="1:18" x14ac:dyDescent="0.25">
      <c r="A4" t="s">
        <v>14</v>
      </c>
      <c r="B4">
        <v>34.6</v>
      </c>
    </row>
    <row r="5" spans="1:18" x14ac:dyDescent="0.25">
      <c r="A5" t="s">
        <v>15</v>
      </c>
      <c r="B5">
        <v>49.989101400000003</v>
      </c>
    </row>
    <row r="6" spans="1:18" x14ac:dyDescent="0.25">
      <c r="A6" t="s">
        <v>1</v>
      </c>
      <c r="B6" t="b">
        <v>1</v>
      </c>
    </row>
    <row r="8" spans="1:18" x14ac:dyDescent="0.25">
      <c r="A8" s="5" t="s">
        <v>25</v>
      </c>
    </row>
    <row r="9" spans="1:18" x14ac:dyDescent="0.25">
      <c r="A9" t="s">
        <v>18</v>
      </c>
      <c r="B9" t="s">
        <v>18</v>
      </c>
      <c r="C9" t="s">
        <v>5</v>
      </c>
      <c r="D9" t="s">
        <v>5</v>
      </c>
      <c r="E9" t="s">
        <v>5</v>
      </c>
      <c r="F9" t="s">
        <v>9</v>
      </c>
      <c r="G9" t="s">
        <v>9</v>
      </c>
      <c r="H9" t="s">
        <v>9</v>
      </c>
      <c r="I9" t="s">
        <v>6</v>
      </c>
      <c r="J9" t="s">
        <v>6</v>
      </c>
      <c r="K9" t="s">
        <v>6</v>
      </c>
      <c r="L9" t="s">
        <v>8</v>
      </c>
      <c r="M9" t="s">
        <v>8</v>
      </c>
      <c r="N9" t="s">
        <v>8</v>
      </c>
      <c r="O9" t="s">
        <v>11</v>
      </c>
      <c r="P9" s="2" t="s">
        <v>12</v>
      </c>
      <c r="Q9" t="s">
        <v>19</v>
      </c>
      <c r="R9" t="s">
        <v>23</v>
      </c>
    </row>
    <row r="10" spans="1:18" x14ac:dyDescent="0.25">
      <c r="A10" t="s">
        <v>2</v>
      </c>
      <c r="B10" t="s">
        <v>16</v>
      </c>
      <c r="C10" t="s">
        <v>3</v>
      </c>
      <c r="D10" t="s">
        <v>4</v>
      </c>
      <c r="E10" t="s">
        <v>17</v>
      </c>
      <c r="F10" t="s">
        <v>3</v>
      </c>
      <c r="G10" t="s">
        <v>4</v>
      </c>
      <c r="H10" t="s">
        <v>17</v>
      </c>
      <c r="I10" t="s">
        <v>3</v>
      </c>
      <c r="J10" t="s">
        <v>4</v>
      </c>
      <c r="K10" t="s">
        <v>17</v>
      </c>
      <c r="L10" t="s">
        <v>3</v>
      </c>
      <c r="M10" t="s">
        <v>4</v>
      </c>
      <c r="N10" t="s">
        <v>17</v>
      </c>
      <c r="O10" t="s">
        <v>4</v>
      </c>
      <c r="P10" t="s">
        <v>4</v>
      </c>
      <c r="Q10" t="s">
        <v>20</v>
      </c>
      <c r="R10" t="s">
        <v>21</v>
      </c>
    </row>
    <row r="11" spans="1:18" x14ac:dyDescent="0.25">
      <c r="A11">
        <v>-10</v>
      </c>
      <c r="B11">
        <f>ABS(A11)</f>
        <v>10</v>
      </c>
      <c r="C11" s="7">
        <v>-10.00000848</v>
      </c>
      <c r="D11">
        <v>-8</v>
      </c>
      <c r="E11">
        <f>ABS(D11)</f>
        <v>8</v>
      </c>
      <c r="F11" s="7">
        <v>-9.9999857129999992</v>
      </c>
      <c r="G11">
        <v>14</v>
      </c>
      <c r="H11">
        <f>ABS(G11)</f>
        <v>14</v>
      </c>
      <c r="I11" s="7">
        <v>-10.000025620000001</v>
      </c>
      <c r="J11">
        <v>-26</v>
      </c>
      <c r="K11">
        <f>ABS(J11)</f>
        <v>26</v>
      </c>
      <c r="L11" s="7">
        <v>-10.000024549999999</v>
      </c>
      <c r="M11">
        <v>-25</v>
      </c>
      <c r="N11">
        <f>ABS(M11)</f>
        <v>25</v>
      </c>
      <c r="O11" s="3">
        <v>560.48779999999999</v>
      </c>
      <c r="P11" s="3">
        <f>-O11</f>
        <v>-560.48779999999999</v>
      </c>
      <c r="R11" s="4"/>
    </row>
    <row r="12" spans="1:18" x14ac:dyDescent="0.25">
      <c r="A12">
        <v>-5</v>
      </c>
      <c r="B12">
        <f t="shared" ref="B12:B55" si="0">ABS(A12)</f>
        <v>5</v>
      </c>
      <c r="C12" s="7">
        <v>-4.9999847800000001</v>
      </c>
      <c r="D12">
        <v>15</v>
      </c>
      <c r="E12">
        <f t="shared" ref="E12:E55" si="1">ABS(D12)</f>
        <v>15</v>
      </c>
      <c r="F12" s="7">
        <v>-4.9999762859999999</v>
      </c>
      <c r="G12">
        <v>24</v>
      </c>
      <c r="H12">
        <f t="shared" ref="H12:H55" si="2">ABS(G12)</f>
        <v>24</v>
      </c>
      <c r="I12" s="7">
        <v>-5.000006312</v>
      </c>
      <c r="J12">
        <v>-6</v>
      </c>
      <c r="K12">
        <f t="shared" ref="K12:K55" si="3">ABS(J12)</f>
        <v>6</v>
      </c>
      <c r="L12" s="7">
        <v>-5.0000007990000004</v>
      </c>
      <c r="M12">
        <v>-1</v>
      </c>
      <c r="N12">
        <f t="shared" ref="N12:N55" si="4">ABS(M12)</f>
        <v>1</v>
      </c>
      <c r="O12" s="3">
        <v>370.2439</v>
      </c>
      <c r="P12" s="3">
        <f t="shared" ref="P12:P55" si="5">-O12</f>
        <v>-370.2439</v>
      </c>
      <c r="R12" s="4"/>
    </row>
    <row r="13" spans="1:18" x14ac:dyDescent="0.25">
      <c r="A13">
        <v>-2</v>
      </c>
      <c r="B13">
        <f t="shared" si="0"/>
        <v>2</v>
      </c>
      <c r="C13" s="7">
        <v>-1.999984652</v>
      </c>
      <c r="D13">
        <v>15</v>
      </c>
      <c r="E13">
        <f t="shared" si="1"/>
        <v>15</v>
      </c>
      <c r="F13" s="7">
        <v>-1.999980152</v>
      </c>
      <c r="G13">
        <v>20</v>
      </c>
      <c r="H13">
        <f t="shared" si="2"/>
        <v>20</v>
      </c>
      <c r="I13" s="7">
        <v>-2.0000115489999999</v>
      </c>
      <c r="J13">
        <v>-12</v>
      </c>
      <c r="K13">
        <f t="shared" si="3"/>
        <v>12</v>
      </c>
      <c r="L13" s="7">
        <v>-2.0000116979999998</v>
      </c>
      <c r="M13">
        <v>-12</v>
      </c>
      <c r="N13">
        <f t="shared" si="4"/>
        <v>12</v>
      </c>
      <c r="O13" s="3">
        <v>256.0976</v>
      </c>
      <c r="P13" s="3">
        <f t="shared" si="5"/>
        <v>-256.0976</v>
      </c>
      <c r="R13" s="4"/>
    </row>
    <row r="14" spans="1:18" x14ac:dyDescent="0.25">
      <c r="A14">
        <v>-1</v>
      </c>
      <c r="B14">
        <f t="shared" si="0"/>
        <v>1</v>
      </c>
      <c r="C14" s="7">
        <v>-0.99999452150000001</v>
      </c>
      <c r="D14">
        <v>5</v>
      </c>
      <c r="E14">
        <f t="shared" si="1"/>
        <v>5</v>
      </c>
      <c r="F14" s="7">
        <v>-0.99999341180000001</v>
      </c>
      <c r="G14">
        <v>7</v>
      </c>
      <c r="H14">
        <f t="shared" si="2"/>
        <v>7</v>
      </c>
      <c r="I14" s="7">
        <v>-0.99999749650000003</v>
      </c>
      <c r="J14">
        <v>3</v>
      </c>
      <c r="K14">
        <f t="shared" si="3"/>
        <v>3</v>
      </c>
      <c r="L14" s="7">
        <v>-0.99999846640000001</v>
      </c>
      <c r="M14">
        <v>2</v>
      </c>
      <c r="N14">
        <f t="shared" si="4"/>
        <v>2</v>
      </c>
      <c r="O14" s="3">
        <v>73.2</v>
      </c>
      <c r="P14" s="3">
        <f t="shared" si="5"/>
        <v>-73.2</v>
      </c>
      <c r="R14" s="4"/>
    </row>
    <row r="15" spans="1:18" x14ac:dyDescent="0.25">
      <c r="A15">
        <v>-0.5</v>
      </c>
      <c r="B15">
        <f t="shared" si="0"/>
        <v>0.5</v>
      </c>
      <c r="C15" s="7">
        <v>-0.49998827600000001</v>
      </c>
      <c r="D15">
        <v>12</v>
      </c>
      <c r="E15">
        <f t="shared" si="1"/>
        <v>12</v>
      </c>
      <c r="F15" s="7">
        <v>-0.49998939019999999</v>
      </c>
      <c r="G15">
        <v>11</v>
      </c>
      <c r="H15">
        <f t="shared" si="2"/>
        <v>11</v>
      </c>
      <c r="I15" s="7">
        <v>-0.49999195320000001</v>
      </c>
      <c r="J15">
        <v>8</v>
      </c>
      <c r="K15">
        <f t="shared" si="3"/>
        <v>8</v>
      </c>
      <c r="L15" s="7">
        <v>-0.49999195470000002</v>
      </c>
      <c r="M15">
        <v>8</v>
      </c>
      <c r="N15">
        <f t="shared" si="4"/>
        <v>8</v>
      </c>
      <c r="O15" s="3">
        <v>51.8</v>
      </c>
      <c r="P15" s="3">
        <f t="shared" si="5"/>
        <v>-51.8</v>
      </c>
      <c r="R15" s="4"/>
    </row>
    <row r="16" spans="1:18" x14ac:dyDescent="0.25">
      <c r="A16">
        <v>-0.2</v>
      </c>
      <c r="B16">
        <f t="shared" si="0"/>
        <v>0.2</v>
      </c>
      <c r="C16" s="7">
        <v>-0.19998857279999999</v>
      </c>
      <c r="D16">
        <v>11</v>
      </c>
      <c r="E16">
        <f t="shared" si="1"/>
        <v>11</v>
      </c>
      <c r="F16" s="7">
        <v>-0.19998982679999999</v>
      </c>
      <c r="G16">
        <v>10</v>
      </c>
      <c r="H16">
        <f t="shared" si="2"/>
        <v>10</v>
      </c>
      <c r="I16" s="7">
        <v>-0.19999126519999999</v>
      </c>
      <c r="J16">
        <v>9</v>
      </c>
      <c r="K16">
        <f t="shared" si="3"/>
        <v>9</v>
      </c>
      <c r="L16" s="7">
        <v>-0.1999920358</v>
      </c>
      <c r="M16">
        <v>8</v>
      </c>
      <c r="N16">
        <f t="shared" si="4"/>
        <v>8</v>
      </c>
      <c r="O16" s="3">
        <v>39.32</v>
      </c>
      <c r="P16" s="3">
        <f t="shared" si="5"/>
        <v>-39.32</v>
      </c>
      <c r="R16" s="4"/>
    </row>
    <row r="17" spans="1:18" x14ac:dyDescent="0.25">
      <c r="A17">
        <v>-0.1</v>
      </c>
      <c r="B17">
        <f t="shared" si="0"/>
        <v>0.1</v>
      </c>
      <c r="C17" s="7">
        <v>-9.9990779919999995E-2</v>
      </c>
      <c r="D17">
        <v>9</v>
      </c>
      <c r="E17">
        <f t="shared" si="1"/>
        <v>9</v>
      </c>
      <c r="F17" s="7">
        <v>-9.999098008E-2</v>
      </c>
      <c r="G17">
        <v>9</v>
      </c>
      <c r="H17">
        <f t="shared" si="2"/>
        <v>9</v>
      </c>
      <c r="I17" s="7">
        <v>-9.9990022770000006E-2</v>
      </c>
      <c r="J17">
        <v>10</v>
      </c>
      <c r="K17">
        <f t="shared" si="3"/>
        <v>10</v>
      </c>
      <c r="L17" s="7">
        <v>-9.9991188580000001E-2</v>
      </c>
      <c r="M17">
        <v>9</v>
      </c>
      <c r="N17">
        <f t="shared" si="4"/>
        <v>9</v>
      </c>
      <c r="O17" s="3">
        <v>35.160000000000004</v>
      </c>
      <c r="P17" s="3">
        <f t="shared" si="5"/>
        <v>-35.160000000000004</v>
      </c>
      <c r="R17" s="4"/>
    </row>
    <row r="18" spans="1:18" x14ac:dyDescent="0.25">
      <c r="A18">
        <v>-0.05</v>
      </c>
      <c r="B18">
        <f t="shared" si="0"/>
        <v>0.05</v>
      </c>
      <c r="C18" s="7">
        <v>-4.9989310629999999E-2</v>
      </c>
      <c r="D18">
        <v>11</v>
      </c>
      <c r="E18">
        <f t="shared" si="1"/>
        <v>11</v>
      </c>
      <c r="F18" s="7">
        <v>-4.9990499520000002E-2</v>
      </c>
      <c r="G18">
        <v>10</v>
      </c>
      <c r="H18">
        <f t="shared" si="2"/>
        <v>10</v>
      </c>
      <c r="I18" s="7">
        <v>-4.9991387140000003E-2</v>
      </c>
      <c r="J18">
        <v>9</v>
      </c>
      <c r="K18">
        <f t="shared" si="3"/>
        <v>9</v>
      </c>
      <c r="L18" s="7">
        <v>-4.9992450340000001E-2</v>
      </c>
      <c r="M18">
        <v>8</v>
      </c>
      <c r="N18">
        <f t="shared" si="4"/>
        <v>8</v>
      </c>
      <c r="O18" s="3">
        <v>33.08</v>
      </c>
      <c r="P18" s="3">
        <f t="shared" si="5"/>
        <v>-33.08</v>
      </c>
      <c r="R18" s="4"/>
    </row>
    <row r="19" spans="1:18" x14ac:dyDescent="0.25">
      <c r="A19">
        <v>-0.02</v>
      </c>
      <c r="B19">
        <f t="shared" si="0"/>
        <v>0.02</v>
      </c>
      <c r="C19" s="7">
        <v>-1.9992241290000001E-2</v>
      </c>
      <c r="D19">
        <v>8</v>
      </c>
      <c r="E19">
        <f t="shared" si="1"/>
        <v>8</v>
      </c>
      <c r="F19" s="7">
        <v>-1.9990228669999999E-2</v>
      </c>
      <c r="G19">
        <v>10</v>
      </c>
      <c r="H19">
        <f t="shared" si="2"/>
        <v>10</v>
      </c>
      <c r="I19" s="7">
        <v>-1.9991650789999999E-2</v>
      </c>
      <c r="J19">
        <v>8</v>
      </c>
      <c r="K19">
        <f t="shared" si="3"/>
        <v>8</v>
      </c>
      <c r="L19" s="7">
        <v>-1.9992334220000001E-2</v>
      </c>
      <c r="M19">
        <v>8</v>
      </c>
      <c r="N19">
        <f t="shared" si="4"/>
        <v>8</v>
      </c>
      <c r="O19" s="3">
        <v>31.832000000000004</v>
      </c>
      <c r="P19" s="3">
        <f t="shared" si="5"/>
        <v>-31.832000000000004</v>
      </c>
      <c r="R19" s="4"/>
    </row>
    <row r="20" spans="1:18" x14ac:dyDescent="0.25">
      <c r="A20">
        <v>-0.01</v>
      </c>
      <c r="B20">
        <f t="shared" si="0"/>
        <v>0.01</v>
      </c>
      <c r="C20" s="7">
        <v>-9.9903104989999998E-3</v>
      </c>
      <c r="D20">
        <v>10</v>
      </c>
      <c r="E20">
        <f t="shared" si="1"/>
        <v>10</v>
      </c>
      <c r="F20" s="7">
        <v>-9.9903304560000003E-3</v>
      </c>
      <c r="G20">
        <v>10</v>
      </c>
      <c r="H20">
        <f t="shared" si="2"/>
        <v>10</v>
      </c>
      <c r="I20" s="7">
        <v>-9.9903656029999999E-3</v>
      </c>
      <c r="J20">
        <v>10</v>
      </c>
      <c r="K20">
        <f t="shared" si="3"/>
        <v>10</v>
      </c>
      <c r="L20" s="7">
        <v>-9.9911581999999992E-3</v>
      </c>
      <c r="M20">
        <v>9</v>
      </c>
      <c r="N20">
        <f t="shared" si="4"/>
        <v>9</v>
      </c>
      <c r="O20" s="3">
        <v>31.416</v>
      </c>
      <c r="P20" s="3">
        <f t="shared" si="5"/>
        <v>-31.416</v>
      </c>
      <c r="R20" s="4"/>
    </row>
    <row r="21" spans="1:18" x14ac:dyDescent="0.25">
      <c r="A21">
        <v>-5.0000000000000001E-3</v>
      </c>
      <c r="B21">
        <f t="shared" si="0"/>
        <v>5.0000000000000001E-3</v>
      </c>
      <c r="C21" s="7">
        <v>-4.9913178840000003E-3</v>
      </c>
      <c r="D21">
        <v>9</v>
      </c>
      <c r="E21">
        <f t="shared" si="1"/>
        <v>9</v>
      </c>
      <c r="F21" s="7">
        <v>-4.9902028569999996E-3</v>
      </c>
      <c r="G21">
        <v>10</v>
      </c>
      <c r="H21">
        <f t="shared" si="2"/>
        <v>10</v>
      </c>
      <c r="I21" s="7">
        <v>-4.9934398170000003E-3</v>
      </c>
      <c r="J21">
        <v>7</v>
      </c>
      <c r="K21">
        <f t="shared" si="3"/>
        <v>7</v>
      </c>
      <c r="L21" s="7">
        <v>-4.9945606529999999E-3</v>
      </c>
      <c r="M21">
        <v>5</v>
      </c>
      <c r="N21">
        <f t="shared" si="4"/>
        <v>5</v>
      </c>
      <c r="O21" s="3">
        <v>31.207999999999998</v>
      </c>
      <c r="P21" s="3">
        <f t="shared" si="5"/>
        <v>-31.207999999999998</v>
      </c>
      <c r="R21" s="4"/>
    </row>
    <row r="22" spans="1:18" x14ac:dyDescent="0.25">
      <c r="A22">
        <v>-2E-3</v>
      </c>
      <c r="B22">
        <f t="shared" si="0"/>
        <v>2E-3</v>
      </c>
      <c r="C22" s="7">
        <v>-1.9927216439999998E-3</v>
      </c>
      <c r="D22">
        <v>7</v>
      </c>
      <c r="E22">
        <f t="shared" si="1"/>
        <v>7</v>
      </c>
      <c r="F22" s="7">
        <v>-1.990912015E-3</v>
      </c>
      <c r="G22">
        <v>9</v>
      </c>
      <c r="H22">
        <f t="shared" si="2"/>
        <v>9</v>
      </c>
      <c r="I22" s="7">
        <v>-1.9901267149999998E-3</v>
      </c>
      <c r="J22">
        <v>10</v>
      </c>
      <c r="K22">
        <f t="shared" si="3"/>
        <v>10</v>
      </c>
      <c r="L22" s="7">
        <v>-1.9924803799999998E-3</v>
      </c>
      <c r="M22">
        <v>8</v>
      </c>
      <c r="N22">
        <f t="shared" si="4"/>
        <v>8</v>
      </c>
      <c r="O22" s="3">
        <v>31.083200000000001</v>
      </c>
      <c r="P22" s="3">
        <f t="shared" si="5"/>
        <v>-31.083200000000001</v>
      </c>
      <c r="R22" s="4"/>
    </row>
    <row r="23" spans="1:18" x14ac:dyDescent="0.25">
      <c r="A23">
        <v>-1E-3</v>
      </c>
      <c r="B23">
        <f t="shared" si="0"/>
        <v>1E-3</v>
      </c>
      <c r="C23" s="7">
        <v>-9.9062536369999999E-4</v>
      </c>
      <c r="D23">
        <v>9</v>
      </c>
      <c r="E23">
        <f t="shared" si="1"/>
        <v>9</v>
      </c>
      <c r="F23" s="7">
        <v>-9.9051009309999993E-4</v>
      </c>
      <c r="G23">
        <v>9</v>
      </c>
      <c r="H23">
        <f t="shared" si="2"/>
        <v>9</v>
      </c>
      <c r="I23" s="7">
        <v>-9.9014179300000002E-4</v>
      </c>
      <c r="J23">
        <v>10</v>
      </c>
      <c r="K23">
        <f t="shared" si="3"/>
        <v>10</v>
      </c>
      <c r="L23" s="7">
        <v>-9.9136315529999995E-4</v>
      </c>
      <c r="M23">
        <v>9</v>
      </c>
      <c r="N23">
        <f t="shared" si="4"/>
        <v>9</v>
      </c>
      <c r="O23" s="3">
        <v>31.041599999999999</v>
      </c>
      <c r="P23" s="3">
        <f t="shared" si="5"/>
        <v>-31.041599999999999</v>
      </c>
      <c r="R23" s="4"/>
    </row>
    <row r="24" spans="1:18" x14ac:dyDescent="0.25">
      <c r="A24">
        <v>-5.0000000000000001E-4</v>
      </c>
      <c r="B24">
        <f t="shared" si="0"/>
        <v>5.0000000000000001E-4</v>
      </c>
      <c r="C24" s="7">
        <v>-4.933127216E-4</v>
      </c>
      <c r="D24">
        <v>7</v>
      </c>
      <c r="E24">
        <f t="shared" si="1"/>
        <v>7</v>
      </c>
      <c r="F24" s="7">
        <v>-4.9259652460000003E-4</v>
      </c>
      <c r="G24">
        <v>7</v>
      </c>
      <c r="H24">
        <f t="shared" si="2"/>
        <v>7</v>
      </c>
      <c r="I24" s="7">
        <v>-4.9173556909999996E-4</v>
      </c>
      <c r="J24">
        <v>8</v>
      </c>
      <c r="K24">
        <f t="shared" si="3"/>
        <v>8</v>
      </c>
      <c r="L24" s="7">
        <v>-4.9271522059999998E-4</v>
      </c>
      <c r="M24">
        <v>7</v>
      </c>
      <c r="N24">
        <f t="shared" si="4"/>
        <v>7</v>
      </c>
      <c r="O24" s="3">
        <v>31.020800000000001</v>
      </c>
      <c r="P24" s="3">
        <f t="shared" si="5"/>
        <v>-31.020800000000001</v>
      </c>
      <c r="R24" s="4"/>
    </row>
    <row r="25" spans="1:18" x14ac:dyDescent="0.25">
      <c r="A25">
        <v>-2.0000000000000001E-4</v>
      </c>
      <c r="B25">
        <f t="shared" si="0"/>
        <v>2.0000000000000001E-4</v>
      </c>
      <c r="C25" s="7">
        <v>-1.9220081770000001E-4</v>
      </c>
      <c r="D25">
        <v>8</v>
      </c>
      <c r="E25">
        <f t="shared" si="1"/>
        <v>8</v>
      </c>
      <c r="F25" s="7">
        <v>-1.934519657E-4</v>
      </c>
      <c r="G25">
        <v>7</v>
      </c>
      <c r="H25">
        <f t="shared" si="2"/>
        <v>7</v>
      </c>
      <c r="I25" s="7">
        <v>-1.9306251780000001E-4</v>
      </c>
      <c r="J25">
        <v>7</v>
      </c>
      <c r="K25">
        <f t="shared" si="3"/>
        <v>7</v>
      </c>
      <c r="L25" s="7">
        <v>-1.942000334E-4</v>
      </c>
      <c r="M25">
        <v>6</v>
      </c>
      <c r="N25">
        <f t="shared" si="4"/>
        <v>6</v>
      </c>
      <c r="O25" s="3">
        <v>31.008320000000001</v>
      </c>
      <c r="P25" s="3">
        <f t="shared" si="5"/>
        <v>-31.008320000000001</v>
      </c>
      <c r="R25" s="4"/>
    </row>
    <row r="26" spans="1:18" x14ac:dyDescent="0.25">
      <c r="A26">
        <v>-1E-4</v>
      </c>
      <c r="B26">
        <f t="shared" si="0"/>
        <v>1E-4</v>
      </c>
      <c r="C26" s="7">
        <v>-9.2065936809999997E-5</v>
      </c>
      <c r="D26">
        <v>8</v>
      </c>
      <c r="E26">
        <f t="shared" si="1"/>
        <v>8</v>
      </c>
      <c r="F26" s="7">
        <v>-9.3760742709999998E-5</v>
      </c>
      <c r="G26">
        <v>6</v>
      </c>
      <c r="H26">
        <f t="shared" si="2"/>
        <v>6</v>
      </c>
      <c r="I26" s="7">
        <v>-9.3351338369999996E-5</v>
      </c>
      <c r="J26">
        <v>7</v>
      </c>
      <c r="K26">
        <f t="shared" si="3"/>
        <v>7</v>
      </c>
      <c r="L26" s="7">
        <v>-9.4629740279999998E-5</v>
      </c>
      <c r="M26">
        <v>5</v>
      </c>
      <c r="N26">
        <f t="shared" si="4"/>
        <v>5</v>
      </c>
      <c r="O26" s="3">
        <v>31.004160000000002</v>
      </c>
      <c r="P26" s="3">
        <f t="shared" si="5"/>
        <v>-31.004160000000002</v>
      </c>
      <c r="R26" s="4"/>
    </row>
    <row r="27" spans="1:18" x14ac:dyDescent="0.25">
      <c r="A27">
        <v>-5.0000000000000002E-5</v>
      </c>
      <c r="B27">
        <f t="shared" si="0"/>
        <v>5.0000000000000002E-5</v>
      </c>
      <c r="C27" s="7">
        <v>-4.1803176700000002E-5</v>
      </c>
      <c r="D27">
        <v>8</v>
      </c>
      <c r="E27">
        <f t="shared" si="1"/>
        <v>8</v>
      </c>
      <c r="F27" s="7">
        <v>-4.0698723229999999E-5</v>
      </c>
      <c r="G27">
        <v>9</v>
      </c>
      <c r="H27">
        <f t="shared" si="2"/>
        <v>9</v>
      </c>
      <c r="I27" s="7">
        <v>-4.363797535E-5</v>
      </c>
      <c r="J27">
        <v>6</v>
      </c>
      <c r="K27">
        <f t="shared" si="3"/>
        <v>6</v>
      </c>
      <c r="L27" s="7">
        <v>-4.4746003100000001E-5</v>
      </c>
      <c r="M27">
        <v>5</v>
      </c>
      <c r="N27">
        <f t="shared" si="4"/>
        <v>5</v>
      </c>
      <c r="O27" s="3">
        <v>31.002079999999999</v>
      </c>
      <c r="P27" s="3">
        <f t="shared" si="5"/>
        <v>-31.002079999999999</v>
      </c>
      <c r="R27" s="4"/>
    </row>
    <row r="28" spans="1:18" x14ac:dyDescent="0.25">
      <c r="A28">
        <v>-2.0000000000000002E-5</v>
      </c>
      <c r="B28">
        <f t="shared" si="0"/>
        <v>2.0000000000000002E-5</v>
      </c>
      <c r="C28" s="7">
        <v>-1.185932233E-5</v>
      </c>
      <c r="D28">
        <v>8</v>
      </c>
      <c r="E28">
        <f t="shared" si="1"/>
        <v>8</v>
      </c>
      <c r="F28" s="7">
        <v>-1.053192295E-5</v>
      </c>
      <c r="G28">
        <v>9</v>
      </c>
      <c r="H28">
        <f t="shared" si="2"/>
        <v>9</v>
      </c>
      <c r="I28" s="7">
        <v>-1.350319469E-5</v>
      </c>
      <c r="J28">
        <v>6</v>
      </c>
      <c r="K28">
        <f t="shared" si="3"/>
        <v>6</v>
      </c>
      <c r="L28" s="7">
        <v>-1.425796414E-5</v>
      </c>
      <c r="M28">
        <v>6</v>
      </c>
      <c r="N28">
        <f t="shared" si="4"/>
        <v>6</v>
      </c>
      <c r="O28" s="3">
        <v>31.000829999999997</v>
      </c>
      <c r="P28" s="3">
        <f t="shared" si="5"/>
        <v>-31.000829999999997</v>
      </c>
      <c r="R28" s="4"/>
    </row>
    <row r="29" spans="1:18" x14ac:dyDescent="0.25">
      <c r="A29">
        <v>-1.0000000000000001E-5</v>
      </c>
      <c r="B29">
        <f t="shared" si="0"/>
        <v>1.0000000000000001E-5</v>
      </c>
      <c r="C29" s="7">
        <v>-2.3715368239999998E-6</v>
      </c>
      <c r="D29">
        <v>8</v>
      </c>
      <c r="E29">
        <f t="shared" si="1"/>
        <v>8</v>
      </c>
      <c r="F29" s="7">
        <v>-8.7540149789999998E-7</v>
      </c>
      <c r="G29">
        <v>9</v>
      </c>
      <c r="H29">
        <f t="shared" si="2"/>
        <v>9</v>
      </c>
      <c r="I29" s="7">
        <v>-3.881373569E-6</v>
      </c>
      <c r="J29">
        <v>6</v>
      </c>
      <c r="K29">
        <f t="shared" si="3"/>
        <v>6</v>
      </c>
      <c r="L29" s="7">
        <v>-4.8127721679999997E-6</v>
      </c>
      <c r="M29">
        <v>5</v>
      </c>
      <c r="N29">
        <f t="shared" si="4"/>
        <v>5</v>
      </c>
      <c r="O29" s="3">
        <v>31.000419999999998</v>
      </c>
      <c r="P29" s="3">
        <f t="shared" si="5"/>
        <v>-31.000419999999998</v>
      </c>
      <c r="R29" s="4"/>
    </row>
    <row r="30" spans="1:18" x14ac:dyDescent="0.25">
      <c r="A30">
        <v>-5.0000000000000004E-6</v>
      </c>
      <c r="B30">
        <f t="shared" si="0"/>
        <v>5.0000000000000004E-6</v>
      </c>
      <c r="C30" s="7">
        <v>2.6629898240000001E-6</v>
      </c>
      <c r="D30">
        <v>8</v>
      </c>
      <c r="E30">
        <f t="shared" si="1"/>
        <v>8</v>
      </c>
      <c r="F30" s="7">
        <v>3.8846499950000002E-6</v>
      </c>
      <c r="G30">
        <v>9</v>
      </c>
      <c r="H30">
        <f t="shared" si="2"/>
        <v>9</v>
      </c>
      <c r="I30" s="7">
        <v>1.160897359E-6</v>
      </c>
      <c r="J30">
        <v>6</v>
      </c>
      <c r="K30">
        <f t="shared" si="3"/>
        <v>6</v>
      </c>
      <c r="L30" s="7">
        <v>1.998619956E-7</v>
      </c>
      <c r="M30">
        <v>5</v>
      </c>
      <c r="N30">
        <f t="shared" si="4"/>
        <v>5</v>
      </c>
      <c r="O30" s="3">
        <v>31.000210000000003</v>
      </c>
      <c r="P30" s="3">
        <f t="shared" si="5"/>
        <v>-31.000210000000003</v>
      </c>
      <c r="R30" s="4"/>
    </row>
    <row r="31" spans="1:18" x14ac:dyDescent="0.25">
      <c r="A31">
        <v>-1.9999999999999999E-6</v>
      </c>
      <c r="B31">
        <f t="shared" si="0"/>
        <v>1.9999999999999999E-6</v>
      </c>
      <c r="C31" s="8">
        <v>5.2196447259999998E-6</v>
      </c>
      <c r="D31">
        <v>7</v>
      </c>
      <c r="E31">
        <f t="shared" si="1"/>
        <v>7</v>
      </c>
      <c r="F31" s="8">
        <v>6.2840364420000002E-6</v>
      </c>
      <c r="G31">
        <v>8</v>
      </c>
      <c r="H31">
        <f t="shared" si="2"/>
        <v>8</v>
      </c>
      <c r="I31" s="8">
        <v>3.7753365039999999E-6</v>
      </c>
      <c r="J31">
        <v>6</v>
      </c>
      <c r="K31">
        <f t="shared" si="3"/>
        <v>6</v>
      </c>
      <c r="L31" s="8">
        <v>3.1140941340000001E-6</v>
      </c>
      <c r="M31">
        <v>5</v>
      </c>
      <c r="N31">
        <f t="shared" si="4"/>
        <v>5</v>
      </c>
      <c r="O31" s="3">
        <v>31.000080000000001</v>
      </c>
      <c r="P31" s="3">
        <f t="shared" si="5"/>
        <v>-31.000080000000001</v>
      </c>
      <c r="R31" s="4"/>
    </row>
    <row r="32" spans="1:18" x14ac:dyDescent="0.25">
      <c r="A32">
        <v>-9.9999999999999995E-7</v>
      </c>
      <c r="B32">
        <f t="shared" si="0"/>
        <v>9.9999999999999995E-7</v>
      </c>
      <c r="C32" s="8">
        <v>5.7081300800000003E-6</v>
      </c>
      <c r="D32">
        <v>7</v>
      </c>
      <c r="E32">
        <f t="shared" si="1"/>
        <v>7</v>
      </c>
      <c r="F32" s="8">
        <v>6.4859834359999999E-6</v>
      </c>
      <c r="G32">
        <v>7</v>
      </c>
      <c r="H32">
        <f t="shared" si="2"/>
        <v>7</v>
      </c>
      <c r="I32" s="8">
        <v>4.5977194699999997E-6</v>
      </c>
      <c r="J32">
        <v>6</v>
      </c>
      <c r="K32">
        <f t="shared" si="3"/>
        <v>6</v>
      </c>
      <c r="L32" s="8">
        <v>4.0082606180000003E-6</v>
      </c>
      <c r="M32">
        <v>5</v>
      </c>
      <c r="N32">
        <f t="shared" si="4"/>
        <v>5</v>
      </c>
      <c r="O32" s="3">
        <v>31.000039999999998</v>
      </c>
      <c r="P32" s="3">
        <f t="shared" si="5"/>
        <v>-31.000039999999998</v>
      </c>
      <c r="R32" s="4"/>
    </row>
    <row r="33" spans="1:18" x14ac:dyDescent="0.25">
      <c r="A33">
        <v>0</v>
      </c>
      <c r="B33">
        <f t="shared" si="0"/>
        <v>0</v>
      </c>
      <c r="C33" s="8">
        <v>6.1535751090000001E-6</v>
      </c>
      <c r="D33">
        <v>6</v>
      </c>
      <c r="E33">
        <f t="shared" si="1"/>
        <v>6</v>
      </c>
      <c r="F33" s="8">
        <v>6.2313157659999998E-6</v>
      </c>
      <c r="G33">
        <v>6</v>
      </c>
      <c r="H33">
        <f t="shared" si="2"/>
        <v>6</v>
      </c>
      <c r="I33" s="8">
        <v>5.5340327089999998E-6</v>
      </c>
      <c r="J33">
        <v>6</v>
      </c>
      <c r="K33">
        <f t="shared" si="3"/>
        <v>6</v>
      </c>
      <c r="L33" s="8">
        <v>4.9877631109999996E-6</v>
      </c>
      <c r="M33">
        <v>5</v>
      </c>
      <c r="N33">
        <f t="shared" si="4"/>
        <v>5</v>
      </c>
      <c r="O33" s="3">
        <v>31</v>
      </c>
      <c r="P33" s="3">
        <f t="shared" si="5"/>
        <v>-31</v>
      </c>
      <c r="R33" s="4"/>
    </row>
    <row r="34" spans="1:18" x14ac:dyDescent="0.25">
      <c r="A34">
        <v>9.9999999999999995E-7</v>
      </c>
      <c r="B34">
        <f t="shared" si="0"/>
        <v>9.9999999999999995E-7</v>
      </c>
      <c r="C34" s="8">
        <v>7.2030739790000003E-6</v>
      </c>
      <c r="D34">
        <v>6</v>
      </c>
      <c r="E34">
        <f t="shared" si="1"/>
        <v>6</v>
      </c>
      <c r="F34" s="8">
        <v>8.2929324620000001E-6</v>
      </c>
      <c r="G34">
        <v>7</v>
      </c>
      <c r="H34">
        <f t="shared" si="2"/>
        <v>7</v>
      </c>
      <c r="I34" s="8">
        <v>6.4423473959999997E-6</v>
      </c>
      <c r="J34">
        <v>5</v>
      </c>
      <c r="K34">
        <f t="shared" si="3"/>
        <v>5</v>
      </c>
      <c r="L34" s="8">
        <v>5.9065027909999998E-6</v>
      </c>
      <c r="M34">
        <v>5</v>
      </c>
      <c r="N34">
        <f t="shared" si="4"/>
        <v>5</v>
      </c>
      <c r="O34" s="3">
        <v>31.000039999999998</v>
      </c>
      <c r="P34" s="3">
        <f t="shared" si="5"/>
        <v>-31.000039999999998</v>
      </c>
      <c r="Q34">
        <f t="shared" ref="Q34:Q55" si="6">AVERAGE(E34,H34,K34,N34)</f>
        <v>5.75</v>
      </c>
      <c r="R34" s="4">
        <f t="shared" ref="R34:R55" si="7">Q34/O34</f>
        <v>0.1854836316340237</v>
      </c>
    </row>
    <row r="35" spans="1:18" x14ac:dyDescent="0.25">
      <c r="A35">
        <v>1.9999999999999999E-6</v>
      </c>
      <c r="B35">
        <f t="shared" si="0"/>
        <v>1.9999999999999999E-6</v>
      </c>
      <c r="C35" s="8">
        <v>8.5623440490000002E-6</v>
      </c>
      <c r="D35">
        <v>7</v>
      </c>
      <c r="E35">
        <f t="shared" si="1"/>
        <v>7</v>
      </c>
      <c r="F35" s="8">
        <v>9.8550430959999993E-6</v>
      </c>
      <c r="G35">
        <v>8</v>
      </c>
      <c r="H35">
        <f t="shared" si="2"/>
        <v>8</v>
      </c>
      <c r="I35" s="8">
        <v>7.8769752680000006E-6</v>
      </c>
      <c r="J35">
        <v>6</v>
      </c>
      <c r="K35">
        <f t="shared" si="3"/>
        <v>6</v>
      </c>
      <c r="L35" s="8">
        <v>7.0102116209999999E-6</v>
      </c>
      <c r="M35">
        <v>5</v>
      </c>
      <c r="N35">
        <f t="shared" si="4"/>
        <v>5</v>
      </c>
      <c r="O35" s="3">
        <v>31.000080000000001</v>
      </c>
      <c r="P35" s="3">
        <f t="shared" si="5"/>
        <v>-31.000080000000001</v>
      </c>
      <c r="Q35">
        <f t="shared" si="6"/>
        <v>6.5</v>
      </c>
      <c r="R35" s="4">
        <f t="shared" si="7"/>
        <v>0.2096768782532174</v>
      </c>
    </row>
    <row r="36" spans="1:18" x14ac:dyDescent="0.25">
      <c r="A36">
        <v>5.0000000000000004E-6</v>
      </c>
      <c r="B36">
        <f t="shared" si="0"/>
        <v>5.0000000000000004E-6</v>
      </c>
      <c r="C36" s="8">
        <v>1.222926063E-5</v>
      </c>
      <c r="D36">
        <v>7</v>
      </c>
      <c r="E36">
        <f t="shared" si="1"/>
        <v>7</v>
      </c>
      <c r="F36" s="8">
        <v>1.3666122430000001E-5</v>
      </c>
      <c r="G36">
        <v>9</v>
      </c>
      <c r="H36">
        <f t="shared" si="2"/>
        <v>9</v>
      </c>
      <c r="I36" s="8">
        <v>1.078614384E-5</v>
      </c>
      <c r="J36">
        <v>6</v>
      </c>
      <c r="K36">
        <f t="shared" si="3"/>
        <v>6</v>
      </c>
      <c r="L36" s="8">
        <v>1.0102413269999999E-5</v>
      </c>
      <c r="M36">
        <v>5</v>
      </c>
      <c r="N36">
        <f t="shared" si="4"/>
        <v>5</v>
      </c>
      <c r="O36" s="3">
        <v>31.000210000000003</v>
      </c>
      <c r="P36" s="3">
        <f t="shared" si="5"/>
        <v>-31.000210000000003</v>
      </c>
      <c r="Q36">
        <f t="shared" si="6"/>
        <v>6.75</v>
      </c>
      <c r="R36" s="4">
        <f t="shared" si="7"/>
        <v>0.21774046046784842</v>
      </c>
    </row>
    <row r="37" spans="1:18" x14ac:dyDescent="0.25">
      <c r="A37">
        <v>1.0000000000000001E-5</v>
      </c>
      <c r="B37">
        <f t="shared" si="0"/>
        <v>1.0000000000000001E-5</v>
      </c>
      <c r="C37" s="8">
        <v>1.7806631519999999E-5</v>
      </c>
      <c r="D37">
        <v>8</v>
      </c>
      <c r="E37">
        <f t="shared" si="1"/>
        <v>8</v>
      </c>
      <c r="F37" s="8">
        <v>1.8558720259999999E-5</v>
      </c>
      <c r="G37">
        <v>9</v>
      </c>
      <c r="H37">
        <f t="shared" si="2"/>
        <v>9</v>
      </c>
      <c r="I37" s="8">
        <v>1.5842116189999999E-5</v>
      </c>
      <c r="J37">
        <v>6</v>
      </c>
      <c r="K37">
        <f t="shared" si="3"/>
        <v>6</v>
      </c>
      <c r="L37" s="8">
        <v>1.533456799E-5</v>
      </c>
      <c r="M37">
        <v>5</v>
      </c>
      <c r="N37">
        <f t="shared" si="4"/>
        <v>5</v>
      </c>
      <c r="O37" s="3">
        <v>31.000419999999998</v>
      </c>
      <c r="P37" s="3">
        <f t="shared" si="5"/>
        <v>-31.000419999999998</v>
      </c>
      <c r="Q37">
        <f t="shared" si="6"/>
        <v>7</v>
      </c>
      <c r="R37" s="4">
        <f t="shared" si="7"/>
        <v>0.22580339234113603</v>
      </c>
    </row>
    <row r="38" spans="1:18" x14ac:dyDescent="0.25">
      <c r="A38">
        <v>2.0000000000000002E-5</v>
      </c>
      <c r="B38">
        <f t="shared" si="0"/>
        <v>2.0000000000000002E-5</v>
      </c>
      <c r="C38" s="8">
        <v>2.7728245639999999E-5</v>
      </c>
      <c r="D38">
        <v>8</v>
      </c>
      <c r="E38">
        <f t="shared" si="1"/>
        <v>8</v>
      </c>
      <c r="F38" s="8">
        <v>2.8811253420000001E-5</v>
      </c>
      <c r="G38">
        <v>9</v>
      </c>
      <c r="H38">
        <f t="shared" si="2"/>
        <v>9</v>
      </c>
      <c r="I38" s="8">
        <v>2.6342019519999999E-5</v>
      </c>
      <c r="J38">
        <v>6</v>
      </c>
      <c r="K38">
        <f t="shared" si="3"/>
        <v>6</v>
      </c>
      <c r="L38" s="8">
        <v>2.519110037E-5</v>
      </c>
      <c r="M38">
        <v>5</v>
      </c>
      <c r="N38">
        <f t="shared" si="4"/>
        <v>5</v>
      </c>
      <c r="O38" s="3">
        <v>31.000829999999997</v>
      </c>
      <c r="P38" s="3">
        <f t="shared" si="5"/>
        <v>-31.000829999999997</v>
      </c>
      <c r="Q38">
        <f t="shared" si="6"/>
        <v>7</v>
      </c>
      <c r="R38" s="4">
        <f t="shared" si="7"/>
        <v>0.22580040598912998</v>
      </c>
    </row>
    <row r="39" spans="1:18" x14ac:dyDescent="0.25">
      <c r="A39">
        <v>5.0000000000000002E-5</v>
      </c>
      <c r="B39">
        <f t="shared" si="0"/>
        <v>5.0000000000000002E-5</v>
      </c>
      <c r="C39" s="8">
        <v>5.8380403769999999E-5</v>
      </c>
      <c r="D39">
        <v>8</v>
      </c>
      <c r="E39">
        <f t="shared" si="1"/>
        <v>8</v>
      </c>
      <c r="F39" s="8">
        <v>5.9386266600000001E-5</v>
      </c>
      <c r="G39">
        <v>9</v>
      </c>
      <c r="H39">
        <f t="shared" si="2"/>
        <v>9</v>
      </c>
      <c r="I39" s="8">
        <v>5.6142604710000002E-5</v>
      </c>
      <c r="J39">
        <v>6</v>
      </c>
      <c r="K39">
        <f t="shared" si="3"/>
        <v>6</v>
      </c>
      <c r="L39" s="8">
        <v>5.545068308E-5</v>
      </c>
      <c r="M39">
        <v>5</v>
      </c>
      <c r="N39">
        <f t="shared" si="4"/>
        <v>5</v>
      </c>
      <c r="O39" s="3">
        <v>31.002079999999999</v>
      </c>
      <c r="P39" s="3">
        <f t="shared" si="5"/>
        <v>-31.002079999999999</v>
      </c>
      <c r="Q39">
        <f t="shared" si="6"/>
        <v>7</v>
      </c>
      <c r="R39" s="4">
        <f t="shared" si="7"/>
        <v>0.22579130174491518</v>
      </c>
    </row>
    <row r="40" spans="1:18" x14ac:dyDescent="0.25">
      <c r="A40">
        <v>1E-4</v>
      </c>
      <c r="B40">
        <f t="shared" si="0"/>
        <v>1E-4</v>
      </c>
      <c r="C40" s="8">
        <v>1.086701199E-4</v>
      </c>
      <c r="D40">
        <v>9</v>
      </c>
      <c r="E40">
        <f t="shared" si="1"/>
        <v>9</v>
      </c>
      <c r="F40" s="8">
        <v>1.091663496E-4</v>
      </c>
      <c r="G40">
        <v>9</v>
      </c>
      <c r="H40">
        <f t="shared" si="2"/>
        <v>9</v>
      </c>
      <c r="I40" s="8">
        <v>1.059229855E-4</v>
      </c>
      <c r="J40">
        <v>6</v>
      </c>
      <c r="K40">
        <f t="shared" si="3"/>
        <v>6</v>
      </c>
      <c r="L40" s="8">
        <v>1.0511087860000001E-4</v>
      </c>
      <c r="M40">
        <v>5</v>
      </c>
      <c r="N40">
        <f t="shared" si="4"/>
        <v>5</v>
      </c>
      <c r="O40" s="3">
        <v>31.004160000000002</v>
      </c>
      <c r="P40" s="3">
        <f t="shared" si="5"/>
        <v>-31.004160000000002</v>
      </c>
      <c r="Q40">
        <f t="shared" si="6"/>
        <v>7.25</v>
      </c>
      <c r="R40" s="4">
        <f t="shared" si="7"/>
        <v>0.23383958797787133</v>
      </c>
    </row>
    <row r="41" spans="1:18" x14ac:dyDescent="0.25">
      <c r="A41">
        <v>2.0000000000000001E-4</v>
      </c>
      <c r="B41">
        <f t="shared" si="0"/>
        <v>2.0000000000000001E-4</v>
      </c>
      <c r="C41" s="7">
        <v>2.0897194959999999E-4</v>
      </c>
      <c r="D41">
        <v>9</v>
      </c>
      <c r="E41">
        <f t="shared" si="1"/>
        <v>9</v>
      </c>
      <c r="F41" s="7">
        <v>2.0895571640000001E-4</v>
      </c>
      <c r="G41">
        <v>9</v>
      </c>
      <c r="H41">
        <f t="shared" si="2"/>
        <v>9</v>
      </c>
      <c r="I41" s="7">
        <v>2.0560884710000001E-4</v>
      </c>
      <c r="J41">
        <v>6</v>
      </c>
      <c r="K41">
        <f t="shared" si="3"/>
        <v>6</v>
      </c>
      <c r="L41" s="7">
        <v>2.047811027E-4</v>
      </c>
      <c r="M41">
        <v>5</v>
      </c>
      <c r="N41">
        <f t="shared" si="4"/>
        <v>5</v>
      </c>
      <c r="O41" s="3">
        <v>31.008320000000001</v>
      </c>
      <c r="P41" s="3">
        <f t="shared" si="5"/>
        <v>-31.008320000000001</v>
      </c>
      <c r="Q41">
        <f t="shared" si="6"/>
        <v>7.25</v>
      </c>
      <c r="R41" s="4">
        <f t="shared" si="7"/>
        <v>0.23380821663347126</v>
      </c>
    </row>
    <row r="42" spans="1:18" x14ac:dyDescent="0.25">
      <c r="A42">
        <v>5.0000000000000001E-4</v>
      </c>
      <c r="B42">
        <f t="shared" si="0"/>
        <v>5.0000000000000001E-4</v>
      </c>
      <c r="C42" s="7">
        <v>5.1003694099999999E-4</v>
      </c>
      <c r="D42">
        <v>10</v>
      </c>
      <c r="E42">
        <f t="shared" si="1"/>
        <v>10</v>
      </c>
      <c r="F42" s="7">
        <v>5.0892191359999998E-4</v>
      </c>
      <c r="G42">
        <v>9</v>
      </c>
      <c r="H42">
        <f t="shared" si="2"/>
        <v>9</v>
      </c>
      <c r="I42" s="7">
        <v>5.0892087110000002E-4</v>
      </c>
      <c r="J42">
        <v>9</v>
      </c>
      <c r="K42">
        <f t="shared" si="3"/>
        <v>9</v>
      </c>
      <c r="L42" s="7">
        <v>5.0806349E-4</v>
      </c>
      <c r="M42">
        <v>8</v>
      </c>
      <c r="N42">
        <f t="shared" si="4"/>
        <v>8</v>
      </c>
      <c r="O42" s="3">
        <v>31.020800000000001</v>
      </c>
      <c r="P42" s="3">
        <f t="shared" si="5"/>
        <v>-31.020800000000001</v>
      </c>
      <c r="Q42">
        <f t="shared" si="6"/>
        <v>9</v>
      </c>
      <c r="R42" s="4">
        <f t="shared" si="7"/>
        <v>0.2901279141737157</v>
      </c>
    </row>
    <row r="43" spans="1:18" x14ac:dyDescent="0.25">
      <c r="A43">
        <v>1E-3</v>
      </c>
      <c r="B43">
        <f t="shared" si="0"/>
        <v>1E-3</v>
      </c>
      <c r="C43" s="7">
        <v>1.00869962E-3</v>
      </c>
      <c r="D43">
        <v>9</v>
      </c>
      <c r="E43">
        <f t="shared" si="1"/>
        <v>9</v>
      </c>
      <c r="F43" s="7">
        <v>1.008674004E-3</v>
      </c>
      <c r="G43">
        <v>9</v>
      </c>
      <c r="H43">
        <f t="shared" si="2"/>
        <v>9</v>
      </c>
      <c r="I43" s="7">
        <v>1.0082897690000001E-3</v>
      </c>
      <c r="J43">
        <v>8</v>
      </c>
      <c r="K43">
        <f t="shared" si="3"/>
        <v>8</v>
      </c>
      <c r="L43" s="7">
        <v>1.007095809E-3</v>
      </c>
      <c r="M43">
        <v>7</v>
      </c>
      <c r="N43">
        <f t="shared" si="4"/>
        <v>7</v>
      </c>
      <c r="O43" s="3">
        <v>31.041599999999999</v>
      </c>
      <c r="P43" s="3">
        <f t="shared" si="5"/>
        <v>-31.041599999999999</v>
      </c>
      <c r="Q43">
        <f t="shared" si="6"/>
        <v>8.25</v>
      </c>
      <c r="R43" s="4">
        <f t="shared" si="7"/>
        <v>0.26577238286686256</v>
      </c>
    </row>
    <row r="44" spans="1:18" x14ac:dyDescent="0.25">
      <c r="A44">
        <v>2E-3</v>
      </c>
      <c r="B44">
        <f t="shared" si="0"/>
        <v>2E-3</v>
      </c>
      <c r="C44" s="7">
        <v>2.0064120419999998E-3</v>
      </c>
      <c r="D44">
        <v>6</v>
      </c>
      <c r="E44">
        <f t="shared" si="1"/>
        <v>6</v>
      </c>
      <c r="F44" s="7">
        <v>2.0074572219999998E-3</v>
      </c>
      <c r="G44">
        <v>7</v>
      </c>
      <c r="H44">
        <f t="shared" si="2"/>
        <v>7</v>
      </c>
      <c r="I44" s="7">
        <v>2.0088081520000002E-3</v>
      </c>
      <c r="J44">
        <v>9</v>
      </c>
      <c r="K44">
        <f t="shared" si="3"/>
        <v>9</v>
      </c>
      <c r="L44" s="7">
        <v>2.00782999E-3</v>
      </c>
      <c r="M44">
        <v>8</v>
      </c>
      <c r="N44">
        <f t="shared" si="4"/>
        <v>8</v>
      </c>
      <c r="O44" s="3">
        <v>31.083200000000001</v>
      </c>
      <c r="P44" s="3">
        <f t="shared" si="5"/>
        <v>-31.083200000000001</v>
      </c>
      <c r="Q44">
        <f t="shared" si="6"/>
        <v>7.5</v>
      </c>
      <c r="R44" s="4">
        <f t="shared" si="7"/>
        <v>0.24128789828589076</v>
      </c>
    </row>
    <row r="45" spans="1:18" x14ac:dyDescent="0.25">
      <c r="A45">
        <v>5.0000000000000001E-3</v>
      </c>
      <c r="B45">
        <f t="shared" si="0"/>
        <v>5.0000000000000001E-3</v>
      </c>
      <c r="C45" s="7">
        <v>5.0075536190000002E-3</v>
      </c>
      <c r="D45">
        <v>8</v>
      </c>
      <c r="E45">
        <f t="shared" si="1"/>
        <v>8</v>
      </c>
      <c r="F45" s="7">
        <v>5.0069748830000003E-3</v>
      </c>
      <c r="G45">
        <v>7</v>
      </c>
      <c r="H45">
        <f t="shared" si="2"/>
        <v>7</v>
      </c>
      <c r="I45" s="7">
        <v>5.0074758779999999E-3</v>
      </c>
      <c r="J45">
        <v>7</v>
      </c>
      <c r="K45">
        <f t="shared" si="3"/>
        <v>7</v>
      </c>
      <c r="L45" s="7">
        <v>5.0065103750000003E-3</v>
      </c>
      <c r="M45">
        <v>7</v>
      </c>
      <c r="N45">
        <f t="shared" si="4"/>
        <v>7</v>
      </c>
      <c r="O45" s="3">
        <v>31.207999999999998</v>
      </c>
      <c r="P45" s="3">
        <f t="shared" si="5"/>
        <v>-31.207999999999998</v>
      </c>
      <c r="Q45">
        <f t="shared" si="6"/>
        <v>7.25</v>
      </c>
      <c r="R45" s="4">
        <f t="shared" si="7"/>
        <v>0.23231222763394002</v>
      </c>
    </row>
    <row r="46" spans="1:18" x14ac:dyDescent="0.25">
      <c r="A46">
        <v>0.01</v>
      </c>
      <c r="B46">
        <f t="shared" si="0"/>
        <v>0.01</v>
      </c>
      <c r="C46" s="7">
        <v>1.000742238E-2</v>
      </c>
      <c r="D46">
        <v>7</v>
      </c>
      <c r="E46">
        <f t="shared" si="1"/>
        <v>7</v>
      </c>
      <c r="F46" s="7">
        <v>1.0007699239999999E-2</v>
      </c>
      <c r="G46">
        <v>8</v>
      </c>
      <c r="H46">
        <f t="shared" si="2"/>
        <v>8</v>
      </c>
      <c r="I46" s="7">
        <v>1.0008814120000001E-2</v>
      </c>
      <c r="J46">
        <v>9</v>
      </c>
      <c r="K46">
        <f t="shared" si="3"/>
        <v>9</v>
      </c>
      <c r="L46" s="7">
        <v>1.0007327809999999E-2</v>
      </c>
      <c r="M46">
        <v>7</v>
      </c>
      <c r="N46">
        <f t="shared" si="4"/>
        <v>7</v>
      </c>
      <c r="O46" s="3">
        <v>31.416</v>
      </c>
      <c r="P46" s="3">
        <f t="shared" si="5"/>
        <v>-31.416</v>
      </c>
      <c r="Q46">
        <f t="shared" si="6"/>
        <v>7.75</v>
      </c>
      <c r="R46" s="4">
        <f t="shared" si="7"/>
        <v>0.24668958492487905</v>
      </c>
    </row>
    <row r="47" spans="1:18" x14ac:dyDescent="0.25">
      <c r="A47">
        <v>0.02</v>
      </c>
      <c r="B47">
        <f t="shared" si="0"/>
        <v>0.02</v>
      </c>
      <c r="C47" s="7">
        <v>2.0006344820000001E-2</v>
      </c>
      <c r="D47">
        <v>6</v>
      </c>
      <c r="E47">
        <f t="shared" si="1"/>
        <v>6</v>
      </c>
      <c r="F47" s="7">
        <v>2.000799986E-2</v>
      </c>
      <c r="G47">
        <v>8</v>
      </c>
      <c r="H47">
        <f t="shared" si="2"/>
        <v>8</v>
      </c>
      <c r="I47" s="7">
        <v>2.0009848949999999E-2</v>
      </c>
      <c r="J47">
        <v>10</v>
      </c>
      <c r="K47">
        <f t="shared" si="3"/>
        <v>10</v>
      </c>
      <c r="L47" s="7">
        <v>2.0008495340000002E-2</v>
      </c>
      <c r="M47">
        <v>8</v>
      </c>
      <c r="N47">
        <f t="shared" si="4"/>
        <v>8</v>
      </c>
      <c r="O47" s="3">
        <v>31.832000000000004</v>
      </c>
      <c r="P47" s="3">
        <f t="shared" si="5"/>
        <v>-31.832000000000004</v>
      </c>
      <c r="Q47">
        <f t="shared" si="6"/>
        <v>8</v>
      </c>
      <c r="R47" s="4">
        <f t="shared" si="7"/>
        <v>0.25131942699170645</v>
      </c>
    </row>
    <row r="48" spans="1:18" x14ac:dyDescent="0.25">
      <c r="A48">
        <v>0.05</v>
      </c>
      <c r="B48">
        <f t="shared" si="0"/>
        <v>0.05</v>
      </c>
      <c r="C48" s="7">
        <v>5.0008486060000003E-2</v>
      </c>
      <c r="D48">
        <v>8</v>
      </c>
      <c r="E48">
        <f t="shared" si="1"/>
        <v>8</v>
      </c>
      <c r="F48" s="7">
        <v>5.0008401170000001E-2</v>
      </c>
      <c r="G48">
        <v>8</v>
      </c>
      <c r="H48">
        <f t="shared" si="2"/>
        <v>8</v>
      </c>
      <c r="I48" s="7">
        <v>5.0009405100000001E-2</v>
      </c>
      <c r="J48">
        <v>9</v>
      </c>
      <c r="K48">
        <f t="shared" si="3"/>
        <v>9</v>
      </c>
      <c r="L48" s="7">
        <v>5.0008748470000003E-2</v>
      </c>
      <c r="M48">
        <v>9</v>
      </c>
      <c r="N48">
        <f t="shared" si="4"/>
        <v>9</v>
      </c>
      <c r="O48" s="3">
        <v>33.08</v>
      </c>
      <c r="P48" s="3">
        <f t="shared" si="5"/>
        <v>-33.08</v>
      </c>
      <c r="Q48">
        <f t="shared" si="6"/>
        <v>8.5</v>
      </c>
      <c r="R48" s="4">
        <f t="shared" si="7"/>
        <v>0.25695284159613063</v>
      </c>
    </row>
    <row r="49" spans="1:18" x14ac:dyDescent="0.25">
      <c r="A49">
        <v>0.1</v>
      </c>
      <c r="B49">
        <f t="shared" si="0"/>
        <v>0.1</v>
      </c>
      <c r="C49" s="7">
        <v>0.1000103527</v>
      </c>
      <c r="D49">
        <v>10</v>
      </c>
      <c r="E49">
        <f t="shared" si="1"/>
        <v>10</v>
      </c>
      <c r="F49" s="7">
        <v>0.100009324</v>
      </c>
      <c r="G49">
        <v>9</v>
      </c>
      <c r="H49">
        <f t="shared" si="2"/>
        <v>9</v>
      </c>
      <c r="I49" s="7">
        <v>0.10000814349999999</v>
      </c>
      <c r="J49">
        <v>8</v>
      </c>
      <c r="K49">
        <f t="shared" si="3"/>
        <v>8</v>
      </c>
      <c r="L49" s="7">
        <v>0.1000071528</v>
      </c>
      <c r="M49">
        <v>7</v>
      </c>
      <c r="N49">
        <f t="shared" si="4"/>
        <v>7</v>
      </c>
      <c r="O49" s="3">
        <v>35.160000000000004</v>
      </c>
      <c r="P49" s="3">
        <f t="shared" si="5"/>
        <v>-35.160000000000004</v>
      </c>
      <c r="Q49">
        <f t="shared" si="6"/>
        <v>8.5</v>
      </c>
      <c r="R49" s="4">
        <f t="shared" si="7"/>
        <v>0.24175199089874855</v>
      </c>
    </row>
    <row r="50" spans="1:18" x14ac:dyDescent="0.25">
      <c r="A50">
        <v>0.2</v>
      </c>
      <c r="B50">
        <f t="shared" si="0"/>
        <v>0.2</v>
      </c>
      <c r="C50" s="7">
        <v>0.20000765340000001</v>
      </c>
      <c r="D50">
        <v>8</v>
      </c>
      <c r="E50">
        <f t="shared" si="1"/>
        <v>8</v>
      </c>
      <c r="F50" s="7">
        <v>0.2000078274</v>
      </c>
      <c r="G50">
        <v>8</v>
      </c>
      <c r="H50">
        <f t="shared" si="2"/>
        <v>8</v>
      </c>
      <c r="I50" s="7">
        <v>0.20000852799999999</v>
      </c>
      <c r="J50">
        <v>9</v>
      </c>
      <c r="K50">
        <f t="shared" si="3"/>
        <v>9</v>
      </c>
      <c r="L50" s="7">
        <v>0.2000080431</v>
      </c>
      <c r="M50">
        <v>8</v>
      </c>
      <c r="N50">
        <f t="shared" si="4"/>
        <v>8</v>
      </c>
      <c r="O50" s="3">
        <v>39.32</v>
      </c>
      <c r="P50" s="3">
        <f t="shared" si="5"/>
        <v>-39.32</v>
      </c>
      <c r="Q50">
        <f t="shared" si="6"/>
        <v>8.25</v>
      </c>
      <c r="R50" s="4">
        <f t="shared" si="7"/>
        <v>0.20981688708036622</v>
      </c>
    </row>
    <row r="51" spans="1:18" x14ac:dyDescent="0.25">
      <c r="A51">
        <v>0.5</v>
      </c>
      <c r="B51">
        <f t="shared" si="0"/>
        <v>0.5</v>
      </c>
      <c r="C51" s="7">
        <v>0.50000605499999995</v>
      </c>
      <c r="D51">
        <v>6</v>
      </c>
      <c r="E51">
        <f t="shared" si="1"/>
        <v>6</v>
      </c>
      <c r="F51" s="7">
        <v>0.50000649389999996</v>
      </c>
      <c r="G51">
        <v>6</v>
      </c>
      <c r="H51">
        <f t="shared" si="2"/>
        <v>6</v>
      </c>
      <c r="I51" s="7">
        <v>0.50000793970000001</v>
      </c>
      <c r="J51">
        <v>8</v>
      </c>
      <c r="K51">
        <f t="shared" si="3"/>
        <v>8</v>
      </c>
      <c r="L51" s="7">
        <v>0.50000620819999997</v>
      </c>
      <c r="M51">
        <v>6</v>
      </c>
      <c r="N51">
        <f t="shared" si="4"/>
        <v>6</v>
      </c>
      <c r="O51" s="3">
        <v>51.8</v>
      </c>
      <c r="P51" s="3">
        <f t="shared" si="5"/>
        <v>-51.8</v>
      </c>
      <c r="Q51">
        <f t="shared" si="6"/>
        <v>6.5</v>
      </c>
      <c r="R51" s="4">
        <f t="shared" si="7"/>
        <v>0.12548262548262548</v>
      </c>
    </row>
    <row r="52" spans="1:18" x14ac:dyDescent="0.25">
      <c r="A52">
        <v>1</v>
      </c>
      <c r="B52">
        <f t="shared" si="0"/>
        <v>1</v>
      </c>
      <c r="C52" s="7">
        <v>1.0000041159999999</v>
      </c>
      <c r="D52">
        <v>4</v>
      </c>
      <c r="E52">
        <f t="shared" si="1"/>
        <v>4</v>
      </c>
      <c r="F52" s="7">
        <v>1.0000046549999999</v>
      </c>
      <c r="G52">
        <v>5</v>
      </c>
      <c r="H52">
        <f t="shared" si="2"/>
        <v>5</v>
      </c>
      <c r="I52" s="7">
        <v>1.0000043789999999</v>
      </c>
      <c r="J52">
        <v>4</v>
      </c>
      <c r="K52">
        <f t="shared" si="3"/>
        <v>4</v>
      </c>
      <c r="L52" s="7">
        <v>1.0000032590000001</v>
      </c>
      <c r="M52">
        <v>3</v>
      </c>
      <c r="N52">
        <f t="shared" si="4"/>
        <v>3</v>
      </c>
      <c r="O52" s="3">
        <v>73.2</v>
      </c>
      <c r="P52" s="3">
        <f t="shared" si="5"/>
        <v>-73.2</v>
      </c>
      <c r="Q52">
        <f t="shared" si="6"/>
        <v>4</v>
      </c>
      <c r="R52" s="4">
        <f t="shared" si="7"/>
        <v>5.4644808743169397E-2</v>
      </c>
    </row>
    <row r="53" spans="1:18" x14ac:dyDescent="0.25">
      <c r="A53">
        <v>2</v>
      </c>
      <c r="B53">
        <f t="shared" si="0"/>
        <v>2</v>
      </c>
      <c r="C53" s="7">
        <v>2.000018463</v>
      </c>
      <c r="D53">
        <v>18</v>
      </c>
      <c r="E53">
        <f t="shared" si="1"/>
        <v>18</v>
      </c>
      <c r="F53" s="7">
        <v>2.0000232169999999</v>
      </c>
      <c r="G53">
        <v>23</v>
      </c>
      <c r="H53">
        <f t="shared" si="2"/>
        <v>23</v>
      </c>
      <c r="I53" s="7">
        <v>2.0000087030000002</v>
      </c>
      <c r="J53">
        <v>9</v>
      </c>
      <c r="K53">
        <f t="shared" si="3"/>
        <v>9</v>
      </c>
      <c r="L53" s="7">
        <v>2.000011862</v>
      </c>
      <c r="M53">
        <v>12</v>
      </c>
      <c r="N53">
        <f t="shared" si="4"/>
        <v>12</v>
      </c>
      <c r="O53" s="3">
        <v>256.0976</v>
      </c>
      <c r="P53" s="3">
        <f t="shared" si="5"/>
        <v>-256.0976</v>
      </c>
      <c r="Q53">
        <f t="shared" si="6"/>
        <v>15.5</v>
      </c>
      <c r="R53" s="4">
        <f t="shared" si="7"/>
        <v>6.0523800301135189E-2</v>
      </c>
    </row>
    <row r="54" spans="1:18" x14ac:dyDescent="0.25">
      <c r="A54">
        <v>5</v>
      </c>
      <c r="B54">
        <f t="shared" si="0"/>
        <v>5</v>
      </c>
      <c r="C54" s="7">
        <v>5.0000162220000002</v>
      </c>
      <c r="D54">
        <v>16</v>
      </c>
      <c r="E54">
        <f t="shared" si="1"/>
        <v>16</v>
      </c>
      <c r="F54" s="7">
        <v>5.0000227779999999</v>
      </c>
      <c r="G54">
        <v>23</v>
      </c>
      <c r="H54">
        <f t="shared" si="2"/>
        <v>23</v>
      </c>
      <c r="I54" s="7">
        <v>4.9999964329999997</v>
      </c>
      <c r="J54">
        <v>-4</v>
      </c>
      <c r="K54">
        <f t="shared" si="3"/>
        <v>4</v>
      </c>
      <c r="L54" s="7">
        <v>4.999996984</v>
      </c>
      <c r="M54">
        <v>-3</v>
      </c>
      <c r="N54">
        <f t="shared" si="4"/>
        <v>3</v>
      </c>
      <c r="O54" s="3">
        <v>370.2439</v>
      </c>
      <c r="P54" s="3">
        <f t="shared" si="5"/>
        <v>-370.2439</v>
      </c>
      <c r="Q54">
        <f t="shared" si="6"/>
        <v>11.5</v>
      </c>
      <c r="R54" s="4">
        <f t="shared" si="7"/>
        <v>3.1060606265221384E-2</v>
      </c>
    </row>
    <row r="55" spans="1:18" x14ac:dyDescent="0.25">
      <c r="A55">
        <v>10</v>
      </c>
      <c r="B55">
        <f t="shared" si="0"/>
        <v>10</v>
      </c>
      <c r="C55" s="7">
        <v>10.000009840000001</v>
      </c>
      <c r="D55">
        <v>10</v>
      </c>
      <c r="E55">
        <f t="shared" si="1"/>
        <v>10</v>
      </c>
      <c r="F55" s="7">
        <v>10.000023219999999</v>
      </c>
      <c r="G55">
        <v>23</v>
      </c>
      <c r="H55">
        <f t="shared" si="2"/>
        <v>23</v>
      </c>
      <c r="I55" s="7">
        <v>9.9999847289999995</v>
      </c>
      <c r="J55">
        <v>-15</v>
      </c>
      <c r="K55">
        <f t="shared" si="3"/>
        <v>15</v>
      </c>
      <c r="L55" s="7">
        <v>9.9999840140000007</v>
      </c>
      <c r="M55">
        <v>-16</v>
      </c>
      <c r="N55">
        <f t="shared" si="4"/>
        <v>16</v>
      </c>
      <c r="O55" s="3">
        <v>560.48779999999999</v>
      </c>
      <c r="P55" s="3">
        <f t="shared" si="5"/>
        <v>-560.48779999999999</v>
      </c>
      <c r="Q55">
        <f t="shared" si="6"/>
        <v>16</v>
      </c>
      <c r="R55" s="4">
        <f t="shared" si="7"/>
        <v>2.8546562476471388E-2</v>
      </c>
    </row>
    <row r="56" spans="1:18" x14ac:dyDescent="0.25">
      <c r="Q56" s="5" t="s">
        <v>22</v>
      </c>
      <c r="R56" s="6">
        <f>AVERAGE(R11:R55)</f>
        <v>0.19519242876193071</v>
      </c>
    </row>
    <row r="57" spans="1:18" x14ac:dyDescent="0.25">
      <c r="Q57" s="5" t="s">
        <v>19</v>
      </c>
      <c r="R57" s="6"/>
    </row>
    <row r="58" spans="1:18" x14ac:dyDescent="0.25">
      <c r="A58" s="5" t="s">
        <v>26</v>
      </c>
      <c r="R58" s="5"/>
    </row>
    <row r="59" spans="1:18" x14ac:dyDescent="0.25">
      <c r="A59" t="s">
        <v>18</v>
      </c>
      <c r="B59" t="s">
        <v>18</v>
      </c>
      <c r="C59" t="s">
        <v>5</v>
      </c>
      <c r="D59" t="s">
        <v>5</v>
      </c>
      <c r="E59" t="s">
        <v>5</v>
      </c>
      <c r="G59" t="s">
        <v>6</v>
      </c>
      <c r="H59" t="s">
        <v>6</v>
      </c>
      <c r="I59" t="s">
        <v>6</v>
      </c>
      <c r="K59" t="s">
        <v>11</v>
      </c>
      <c r="L59" s="2" t="s">
        <v>12</v>
      </c>
      <c r="N59" t="s">
        <v>19</v>
      </c>
      <c r="O59" t="s">
        <v>23</v>
      </c>
    </row>
    <row r="60" spans="1:18" x14ac:dyDescent="0.25">
      <c r="A60" t="s">
        <v>2</v>
      </c>
      <c r="B60" t="s">
        <v>16</v>
      </c>
      <c r="C60" t="s">
        <v>3</v>
      </c>
      <c r="D60" t="s">
        <v>10</v>
      </c>
      <c r="E60" t="s">
        <v>17</v>
      </c>
      <c r="G60" t="s">
        <v>3</v>
      </c>
      <c r="H60" t="s">
        <v>10</v>
      </c>
      <c r="I60" t="s">
        <v>17</v>
      </c>
      <c r="K60" t="s">
        <v>10</v>
      </c>
      <c r="L60" t="s">
        <v>10</v>
      </c>
      <c r="N60" t="s">
        <v>20</v>
      </c>
      <c r="O60" t="s">
        <v>21</v>
      </c>
    </row>
    <row r="61" spans="1:18" x14ac:dyDescent="0.25">
      <c r="A61" s="1">
        <v>-0.1</v>
      </c>
      <c r="B61" s="1">
        <f t="shared" ref="B61:B92" si="8">ABS(A61)</f>
        <v>0.1</v>
      </c>
      <c r="C61" s="7">
        <v>-0.1000000741</v>
      </c>
      <c r="D61" s="1">
        <v>-7.4099999999999995E-8</v>
      </c>
      <c r="E61" s="1">
        <f t="shared" ref="E61:E92" si="9">ABS(D61)</f>
        <v>7.4099999999999995E-8</v>
      </c>
      <c r="G61" s="7">
        <v>-9.9998940859999996E-2</v>
      </c>
      <c r="H61" s="1">
        <v>1.05914E-6</v>
      </c>
      <c r="I61" s="1">
        <f t="shared" ref="I61:I100" si="10">ABS(H61)</f>
        <v>1.05914E-6</v>
      </c>
      <c r="J61" s="1"/>
      <c r="K61" s="1">
        <v>2.3499999999999999E-5</v>
      </c>
      <c r="L61" s="1">
        <f>-K61</f>
        <v>-2.3499999999999999E-5</v>
      </c>
      <c r="N61" s="1">
        <f t="shared" ref="N61:N83" si="11">AVERAGE(E61,I61)</f>
        <v>5.6662000000000003E-7</v>
      </c>
      <c r="O61" s="4">
        <f t="shared" ref="O61:O83" si="12">N61/K61</f>
        <v>2.411148936170213E-2</v>
      </c>
    </row>
    <row r="62" spans="1:18" x14ac:dyDescent="0.25">
      <c r="A62" s="1">
        <v>-0.05</v>
      </c>
      <c r="B62" s="1">
        <f t="shared" si="8"/>
        <v>0.05</v>
      </c>
      <c r="C62" s="7">
        <v>-4.9999871580000001E-2</v>
      </c>
      <c r="D62" s="1">
        <v>1.2842000000000001E-7</v>
      </c>
      <c r="E62" s="1">
        <f t="shared" si="9"/>
        <v>1.2842000000000001E-7</v>
      </c>
      <c r="G62" s="7">
        <v>-4.9999666280000001E-2</v>
      </c>
      <c r="H62" s="1">
        <v>3.3372E-7</v>
      </c>
      <c r="I62" s="1">
        <f t="shared" si="10"/>
        <v>3.3372E-7</v>
      </c>
      <c r="J62" s="1"/>
      <c r="K62" s="1">
        <v>1.34E-5</v>
      </c>
      <c r="L62" s="1">
        <f t="shared" ref="L62:L117" si="13">-K62</f>
        <v>-1.34E-5</v>
      </c>
      <c r="N62" s="1">
        <f t="shared" si="11"/>
        <v>2.3107000000000002E-7</v>
      </c>
      <c r="O62" s="4">
        <f t="shared" si="12"/>
        <v>1.724402985074627E-2</v>
      </c>
    </row>
    <row r="63" spans="1:18" x14ac:dyDescent="0.25">
      <c r="A63" s="1">
        <v>-0.02</v>
      </c>
      <c r="B63" s="1">
        <f t="shared" si="8"/>
        <v>0.02</v>
      </c>
      <c r="C63" s="7">
        <v>-2.0000059390000002E-2</v>
      </c>
      <c r="D63" s="1">
        <v>-5.9389999999999998E-8</v>
      </c>
      <c r="E63" s="1">
        <f t="shared" si="9"/>
        <v>5.9389999999999998E-8</v>
      </c>
      <c r="G63" s="7">
        <v>-1.999970551E-2</v>
      </c>
      <c r="H63" s="1">
        <v>2.9448999999999999E-7</v>
      </c>
      <c r="I63" s="1">
        <f t="shared" si="10"/>
        <v>2.9448999999999999E-7</v>
      </c>
      <c r="J63" s="1"/>
      <c r="K63" s="1">
        <v>7.34E-6</v>
      </c>
      <c r="L63" s="1">
        <f t="shared" si="13"/>
        <v>-7.34E-6</v>
      </c>
      <c r="N63" s="1">
        <f t="shared" si="11"/>
        <v>1.7693999999999999E-7</v>
      </c>
      <c r="O63" s="4">
        <f t="shared" si="12"/>
        <v>2.4106267029972751E-2</v>
      </c>
    </row>
    <row r="64" spans="1:18" x14ac:dyDescent="0.25">
      <c r="A64" s="1">
        <v>-0.01</v>
      </c>
      <c r="B64" s="1">
        <f t="shared" si="8"/>
        <v>0.01</v>
      </c>
      <c r="C64" s="7">
        <v>-1.000000937E-2</v>
      </c>
      <c r="D64" s="1">
        <v>-9.3700000000000005E-9</v>
      </c>
      <c r="E64" s="1">
        <f t="shared" si="9"/>
        <v>9.3700000000000005E-9</v>
      </c>
      <c r="G64" s="7">
        <v>-9.9999711249999998E-3</v>
      </c>
      <c r="H64" s="1">
        <v>2.8874999999999999E-8</v>
      </c>
      <c r="I64" s="1">
        <f t="shared" si="10"/>
        <v>2.8874999999999999E-8</v>
      </c>
      <c r="J64" s="1"/>
      <c r="K64" s="1">
        <v>9.5999999999999991E-7</v>
      </c>
      <c r="L64" s="1">
        <f t="shared" si="13"/>
        <v>-9.5999999999999991E-7</v>
      </c>
      <c r="N64" s="1">
        <f t="shared" si="11"/>
        <v>1.9122499999999998E-8</v>
      </c>
      <c r="O64" s="4">
        <f t="shared" si="12"/>
        <v>1.9919270833333332E-2</v>
      </c>
    </row>
    <row r="65" spans="1:15" x14ac:dyDescent="0.25">
      <c r="A65" s="1">
        <v>-5.0000000000000001E-3</v>
      </c>
      <c r="B65" s="1">
        <f t="shared" si="8"/>
        <v>5.0000000000000001E-3</v>
      </c>
      <c r="C65" s="7">
        <v>-5.0000196039999998E-3</v>
      </c>
      <c r="D65" s="1">
        <v>-1.9604000000000001E-8</v>
      </c>
      <c r="E65" s="1">
        <f t="shared" si="9"/>
        <v>1.9604000000000001E-8</v>
      </c>
      <c r="G65" s="7">
        <v>-4.9999863060000002E-3</v>
      </c>
      <c r="H65" s="1">
        <v>1.3694E-8</v>
      </c>
      <c r="I65" s="1">
        <f t="shared" si="10"/>
        <v>1.3694E-8</v>
      </c>
      <c r="J65" s="1"/>
      <c r="K65" s="1">
        <v>5.8999999999999996E-7</v>
      </c>
      <c r="L65" s="1">
        <f t="shared" si="13"/>
        <v>-5.8999999999999996E-7</v>
      </c>
      <c r="N65" s="1">
        <f t="shared" si="11"/>
        <v>1.6648999999999999E-8</v>
      </c>
      <c r="O65" s="4">
        <f t="shared" si="12"/>
        <v>2.821864406779661E-2</v>
      </c>
    </row>
    <row r="66" spans="1:15" x14ac:dyDescent="0.25">
      <c r="A66" s="1">
        <v>-2E-3</v>
      </c>
      <c r="B66" s="1">
        <f t="shared" si="8"/>
        <v>2E-3</v>
      </c>
      <c r="C66" s="7">
        <v>-2.0000187179999998E-3</v>
      </c>
      <c r="D66" s="1">
        <v>-1.8717999999999999E-8</v>
      </c>
      <c r="E66" s="1">
        <f t="shared" si="9"/>
        <v>1.8717999999999999E-8</v>
      </c>
      <c r="G66" s="7">
        <v>-1.9999671659999998E-3</v>
      </c>
      <c r="H66" s="1">
        <v>3.2834000000000001E-8</v>
      </c>
      <c r="I66" s="1">
        <f t="shared" si="10"/>
        <v>3.2834000000000001E-8</v>
      </c>
      <c r="J66" s="1"/>
      <c r="K66" s="1">
        <v>3.6800000000000001E-7</v>
      </c>
      <c r="L66" s="1">
        <f t="shared" si="13"/>
        <v>-3.6800000000000001E-7</v>
      </c>
      <c r="N66" s="1">
        <f t="shared" si="11"/>
        <v>2.5775999999999999E-8</v>
      </c>
      <c r="O66" s="4">
        <f t="shared" si="12"/>
        <v>7.0043478260869554E-2</v>
      </c>
    </row>
    <row r="67" spans="1:15" x14ac:dyDescent="0.25">
      <c r="A67" s="1">
        <v>-1E-3</v>
      </c>
      <c r="B67" s="1">
        <f t="shared" si="8"/>
        <v>1E-3</v>
      </c>
      <c r="C67" s="7">
        <v>-9.999997903999999E-4</v>
      </c>
      <c r="D67" s="1">
        <v>2.0960000000000001E-10</v>
      </c>
      <c r="E67" s="1">
        <f t="shared" si="9"/>
        <v>2.0960000000000001E-10</v>
      </c>
      <c r="G67" s="7">
        <v>-9.9999732600000008E-4</v>
      </c>
      <c r="H67" s="1">
        <v>2.6740000000000001E-9</v>
      </c>
      <c r="I67" s="1">
        <f t="shared" si="10"/>
        <v>2.6740000000000001E-9</v>
      </c>
      <c r="J67" s="1"/>
      <c r="K67" s="1">
        <v>7.1999999999999996E-8</v>
      </c>
      <c r="L67" s="1">
        <f t="shared" si="13"/>
        <v>-7.1999999999999996E-8</v>
      </c>
      <c r="N67" s="1">
        <f t="shared" si="11"/>
        <v>1.4418000000000001E-9</v>
      </c>
      <c r="O67" s="4">
        <f t="shared" si="12"/>
        <v>2.0025000000000001E-2</v>
      </c>
    </row>
    <row r="68" spans="1:15" x14ac:dyDescent="0.25">
      <c r="A68" s="1">
        <v>-5.0000000000000001E-4</v>
      </c>
      <c r="B68" s="1">
        <f t="shared" si="8"/>
        <v>5.0000000000000001E-4</v>
      </c>
      <c r="C68" s="7">
        <v>-4.9999864809999997E-4</v>
      </c>
      <c r="D68" s="1">
        <v>1.3519000000000001E-9</v>
      </c>
      <c r="E68" s="1">
        <f t="shared" si="9"/>
        <v>1.3519000000000001E-9</v>
      </c>
      <c r="G68" s="7">
        <v>-4.9999492919999995E-4</v>
      </c>
      <c r="H68" s="1">
        <v>5.0708000000000003E-9</v>
      </c>
      <c r="I68" s="1">
        <f t="shared" si="10"/>
        <v>5.0708000000000003E-9</v>
      </c>
      <c r="J68" s="1"/>
      <c r="K68" s="1">
        <v>4.6000000000000002E-8</v>
      </c>
      <c r="L68" s="1">
        <f t="shared" si="13"/>
        <v>-4.6000000000000002E-8</v>
      </c>
      <c r="N68" s="1">
        <f t="shared" si="11"/>
        <v>3.2113500000000001E-9</v>
      </c>
      <c r="O68" s="4">
        <f t="shared" si="12"/>
        <v>6.9811956521739132E-2</v>
      </c>
    </row>
    <row r="69" spans="1:15" x14ac:dyDescent="0.25">
      <c r="A69" s="1">
        <v>-2.0000000000000001E-4</v>
      </c>
      <c r="B69" s="1">
        <f t="shared" si="8"/>
        <v>2.0000000000000001E-4</v>
      </c>
      <c r="C69" s="7">
        <v>-2.0000120640000001E-4</v>
      </c>
      <c r="D69" s="1">
        <v>-1.2064000000000001E-9</v>
      </c>
      <c r="E69" s="1">
        <f t="shared" si="9"/>
        <v>1.2064000000000001E-9</v>
      </c>
      <c r="G69" s="7">
        <v>-1.999970871E-4</v>
      </c>
      <c r="H69" s="1">
        <v>2.9129000000000001E-9</v>
      </c>
      <c r="I69" s="1">
        <f t="shared" si="10"/>
        <v>2.9129000000000001E-9</v>
      </c>
      <c r="J69" s="1"/>
      <c r="K69" s="1">
        <v>3.0400000000000001E-8</v>
      </c>
      <c r="L69" s="1">
        <f t="shared" si="13"/>
        <v>-3.0400000000000001E-8</v>
      </c>
      <c r="N69" s="1">
        <f t="shared" si="11"/>
        <v>2.05965E-9</v>
      </c>
      <c r="O69" s="4">
        <f t="shared" si="12"/>
        <v>6.7751644736842101E-2</v>
      </c>
    </row>
    <row r="70" spans="1:15" x14ac:dyDescent="0.25">
      <c r="A70" s="1">
        <v>-1E-4</v>
      </c>
      <c r="B70" s="1">
        <f t="shared" si="8"/>
        <v>1E-4</v>
      </c>
      <c r="C70" s="7">
        <v>-1.000000464E-4</v>
      </c>
      <c r="D70" s="1">
        <v>-4.6400000000000003E-11</v>
      </c>
      <c r="E70" s="1">
        <f t="shared" si="9"/>
        <v>4.6400000000000003E-11</v>
      </c>
      <c r="G70" s="7">
        <v>-9.9999683310000002E-5</v>
      </c>
      <c r="H70" s="1">
        <v>3.1669000000000002E-10</v>
      </c>
      <c r="I70" s="1">
        <f t="shared" si="10"/>
        <v>3.1669000000000002E-10</v>
      </c>
      <c r="J70" s="1"/>
      <c r="K70" s="1">
        <v>8.5E-9</v>
      </c>
      <c r="L70" s="1">
        <f t="shared" si="13"/>
        <v>-8.5E-9</v>
      </c>
      <c r="N70" s="1">
        <f t="shared" si="11"/>
        <v>1.8154500000000002E-10</v>
      </c>
      <c r="O70" s="4">
        <f t="shared" si="12"/>
        <v>2.135823529411765E-2</v>
      </c>
    </row>
    <row r="71" spans="1:15" x14ac:dyDescent="0.25">
      <c r="A71" s="1">
        <v>-5.0000000000000002E-5</v>
      </c>
      <c r="B71" s="1">
        <f t="shared" si="8"/>
        <v>5.0000000000000002E-5</v>
      </c>
      <c r="C71" s="8">
        <v>-4.999993178E-5</v>
      </c>
      <c r="D71" s="1">
        <v>6.8219999999999998E-11</v>
      </c>
      <c r="E71" s="1">
        <f t="shared" si="9"/>
        <v>6.8219999999999998E-11</v>
      </c>
      <c r="G71" s="8">
        <v>-4.9999541680000002E-5</v>
      </c>
      <c r="H71" s="1">
        <v>4.5831999999999997E-10</v>
      </c>
      <c r="I71" s="1">
        <f t="shared" si="10"/>
        <v>4.5831999999999997E-10</v>
      </c>
      <c r="J71" s="1"/>
      <c r="K71" s="1">
        <v>5.8999999999999999E-9</v>
      </c>
      <c r="L71" s="1">
        <f t="shared" si="13"/>
        <v>-5.8999999999999999E-9</v>
      </c>
      <c r="N71" s="1">
        <f t="shared" si="11"/>
        <v>2.6326999999999996E-10</v>
      </c>
      <c r="O71" s="4">
        <f t="shared" si="12"/>
        <v>4.4622033898305082E-2</v>
      </c>
    </row>
    <row r="72" spans="1:15" x14ac:dyDescent="0.25">
      <c r="A72" s="1">
        <v>-2.0000000000000002E-5</v>
      </c>
      <c r="B72" s="1">
        <f t="shared" si="8"/>
        <v>2.0000000000000002E-5</v>
      </c>
      <c r="C72" s="8">
        <v>-2.0000078909999999E-5</v>
      </c>
      <c r="D72" s="1">
        <v>-7.8910000000000002E-11</v>
      </c>
      <c r="E72" s="1">
        <f t="shared" si="9"/>
        <v>7.8910000000000002E-11</v>
      </c>
      <c r="G72" s="8">
        <v>-1.9999541009999999E-5</v>
      </c>
      <c r="H72" s="1">
        <v>4.5898999999999998E-10</v>
      </c>
      <c r="I72" s="1">
        <f t="shared" si="10"/>
        <v>4.5898999999999998E-10</v>
      </c>
      <c r="J72" s="1"/>
      <c r="K72" s="1">
        <v>4.3400000000000003E-9</v>
      </c>
      <c r="L72" s="1">
        <f t="shared" si="13"/>
        <v>-4.3400000000000003E-9</v>
      </c>
      <c r="N72" s="1">
        <f t="shared" si="11"/>
        <v>2.6894999999999999E-10</v>
      </c>
      <c r="O72" s="4">
        <f t="shared" si="12"/>
        <v>6.1970046082949301E-2</v>
      </c>
    </row>
    <row r="73" spans="1:15" x14ac:dyDescent="0.25">
      <c r="A73" s="1">
        <v>-1.0000000000000001E-5</v>
      </c>
      <c r="B73" s="1">
        <f t="shared" si="8"/>
        <v>1.0000000000000001E-5</v>
      </c>
      <c r="C73" s="8">
        <v>-1.000005382E-5</v>
      </c>
      <c r="D73" s="1">
        <v>-5.3820000000000001E-11</v>
      </c>
      <c r="E73" s="1">
        <f t="shared" si="9"/>
        <v>5.3820000000000001E-11</v>
      </c>
      <c r="G73" s="8">
        <v>-9.9997030869999992E-6</v>
      </c>
      <c r="H73" s="1">
        <v>2.9691299999999999E-10</v>
      </c>
      <c r="I73" s="1">
        <f t="shared" si="10"/>
        <v>2.9691299999999999E-10</v>
      </c>
      <c r="J73" s="1"/>
      <c r="K73" s="1">
        <v>3.8199999999999996E-9</v>
      </c>
      <c r="L73" s="1">
        <f t="shared" si="13"/>
        <v>-3.8199999999999996E-9</v>
      </c>
      <c r="N73" s="1">
        <f t="shared" si="11"/>
        <v>1.7536650000000001E-10</v>
      </c>
      <c r="O73" s="4">
        <f t="shared" si="12"/>
        <v>4.5907460732984302E-2</v>
      </c>
    </row>
    <row r="74" spans="1:15" x14ac:dyDescent="0.25">
      <c r="A74" s="1">
        <v>-5.0000000000000004E-6</v>
      </c>
      <c r="B74" s="1">
        <f t="shared" si="8"/>
        <v>5.0000000000000004E-6</v>
      </c>
      <c r="C74" s="8">
        <v>-4.9999775390000004E-6</v>
      </c>
      <c r="D74" s="1">
        <v>2.2461000000000001E-11</v>
      </c>
      <c r="E74" s="1">
        <f t="shared" si="9"/>
        <v>2.2461000000000001E-11</v>
      </c>
      <c r="G74" s="8">
        <v>-4.9997172370000003E-6</v>
      </c>
      <c r="H74" s="1">
        <v>2.8276299999999999E-10</v>
      </c>
      <c r="I74" s="1">
        <f t="shared" si="10"/>
        <v>2.8276299999999999E-10</v>
      </c>
      <c r="J74" s="1"/>
      <c r="K74" s="1">
        <v>3.5600000000000001E-9</v>
      </c>
      <c r="L74" s="1">
        <f t="shared" si="13"/>
        <v>-3.5600000000000001E-9</v>
      </c>
      <c r="N74" s="1">
        <f t="shared" si="11"/>
        <v>1.5261199999999999E-10</v>
      </c>
      <c r="O74" s="4">
        <f t="shared" si="12"/>
        <v>4.2868539325842697E-2</v>
      </c>
    </row>
    <row r="75" spans="1:15" x14ac:dyDescent="0.25">
      <c r="A75" s="1">
        <v>-1.9999999999999999E-6</v>
      </c>
      <c r="B75" s="1">
        <f t="shared" si="8"/>
        <v>1.9999999999999999E-6</v>
      </c>
      <c r="C75" s="8">
        <v>-1.9999620450000002E-6</v>
      </c>
      <c r="D75" s="1">
        <v>3.7955E-11</v>
      </c>
      <c r="E75" s="1">
        <f t="shared" si="9"/>
        <v>3.7955E-11</v>
      </c>
      <c r="G75" s="8">
        <v>-1.999665785E-6</v>
      </c>
      <c r="H75" s="1">
        <v>3.3421500000000002E-10</v>
      </c>
      <c r="I75" s="1">
        <f t="shared" si="10"/>
        <v>3.3421500000000002E-10</v>
      </c>
      <c r="J75" s="1"/>
      <c r="K75" s="1">
        <v>3.4039999999999998E-9</v>
      </c>
      <c r="L75" s="1">
        <f t="shared" si="13"/>
        <v>-3.4039999999999998E-9</v>
      </c>
      <c r="N75" s="1">
        <f t="shared" si="11"/>
        <v>1.8608500000000001E-10</v>
      </c>
      <c r="O75" s="4">
        <f t="shared" si="12"/>
        <v>5.4666568742655706E-2</v>
      </c>
    </row>
    <row r="76" spans="1:15" x14ac:dyDescent="0.25">
      <c r="A76" s="1">
        <v>-9.9999999999999995E-7</v>
      </c>
      <c r="B76" s="1">
        <f t="shared" si="8"/>
        <v>9.9999999999999995E-7</v>
      </c>
      <c r="C76" s="8">
        <v>-1.0002079950000001E-6</v>
      </c>
      <c r="D76" s="1">
        <v>-2.0799499999999999E-10</v>
      </c>
      <c r="E76" s="1">
        <f t="shared" si="9"/>
        <v>2.0799499999999999E-10</v>
      </c>
      <c r="G76" s="8">
        <v>-9.9955054110000005E-7</v>
      </c>
      <c r="H76" s="1">
        <v>4.4945889999999998E-10</v>
      </c>
      <c r="I76" s="1">
        <f t="shared" si="10"/>
        <v>4.4945889999999998E-10</v>
      </c>
      <c r="J76" s="1"/>
      <c r="K76" s="1">
        <v>3.352E-9</v>
      </c>
      <c r="L76" s="1">
        <f t="shared" si="13"/>
        <v>-3.352E-9</v>
      </c>
      <c r="N76" s="1">
        <f t="shared" si="11"/>
        <v>3.2872694999999997E-10</v>
      </c>
      <c r="O76" s="4">
        <f t="shared" si="12"/>
        <v>9.80688991646778E-2</v>
      </c>
    </row>
    <row r="77" spans="1:15" x14ac:dyDescent="0.25">
      <c r="A77" s="1">
        <v>-4.9999999999999998E-7</v>
      </c>
      <c r="B77" s="1">
        <f t="shared" si="8"/>
        <v>4.9999999999999998E-7</v>
      </c>
      <c r="C77" s="8">
        <v>-5.0006206039999998E-7</v>
      </c>
      <c r="D77" s="1">
        <v>-6.2060400000000002E-11</v>
      </c>
      <c r="E77" s="1">
        <f t="shared" si="9"/>
        <v>6.2060400000000002E-11</v>
      </c>
      <c r="G77" s="8">
        <v>-4.9949537830000002E-7</v>
      </c>
      <c r="H77" s="1">
        <v>5.0462169999999998E-10</v>
      </c>
      <c r="I77" s="1">
        <f t="shared" si="10"/>
        <v>5.0462169999999998E-10</v>
      </c>
      <c r="J77" s="1"/>
      <c r="K77" s="1">
        <v>3.3259999999999999E-9</v>
      </c>
      <c r="L77" s="1">
        <f t="shared" si="13"/>
        <v>-3.3259999999999999E-9</v>
      </c>
      <c r="N77" s="1">
        <f t="shared" si="11"/>
        <v>2.8334105E-10</v>
      </c>
      <c r="O77" s="4">
        <f t="shared" si="12"/>
        <v>8.5189732411304869E-2</v>
      </c>
    </row>
    <row r="78" spans="1:15" x14ac:dyDescent="0.25">
      <c r="A78" s="1">
        <v>-1.9999999999999999E-7</v>
      </c>
      <c r="B78" s="1">
        <f t="shared" si="8"/>
        <v>1.9999999999999999E-7</v>
      </c>
      <c r="C78" s="8">
        <v>-2.0023159810000001E-7</v>
      </c>
      <c r="D78" s="1">
        <v>-2.315981E-10</v>
      </c>
      <c r="E78" s="1">
        <f t="shared" si="9"/>
        <v>2.315981E-10</v>
      </c>
      <c r="G78" s="8">
        <v>-1.9980106320000001E-7</v>
      </c>
      <c r="H78" s="1">
        <v>1.989368E-10</v>
      </c>
      <c r="I78" s="1">
        <f t="shared" si="10"/>
        <v>1.989368E-10</v>
      </c>
      <c r="J78" s="1"/>
      <c r="K78" s="1">
        <v>3.3104000000000001E-9</v>
      </c>
      <c r="L78" s="1">
        <f t="shared" si="13"/>
        <v>-3.3104000000000001E-9</v>
      </c>
      <c r="N78" s="1">
        <f t="shared" si="11"/>
        <v>2.1526744999999999E-10</v>
      </c>
      <c r="O78" s="4">
        <f t="shared" si="12"/>
        <v>6.502762506041565E-2</v>
      </c>
    </row>
    <row r="79" spans="1:15" x14ac:dyDescent="0.25">
      <c r="A79" s="1">
        <v>-9.9999999999999995E-8</v>
      </c>
      <c r="B79" s="1">
        <f t="shared" si="8"/>
        <v>9.9999999999999995E-8</v>
      </c>
      <c r="C79" s="8">
        <v>-1.000883873E-7</v>
      </c>
      <c r="D79" s="1">
        <v>-8.8387299999999997E-11</v>
      </c>
      <c r="E79" s="1">
        <f t="shared" si="9"/>
        <v>8.8387299999999997E-11</v>
      </c>
      <c r="G79" s="8">
        <v>-9.9739113869999998E-8</v>
      </c>
      <c r="H79" s="1">
        <v>2.6088610000000001E-10</v>
      </c>
      <c r="I79" s="1">
        <f t="shared" si="10"/>
        <v>2.6088610000000001E-10</v>
      </c>
      <c r="J79" s="1"/>
      <c r="K79" s="1">
        <v>3.3052000000000001E-9</v>
      </c>
      <c r="L79" s="1">
        <f t="shared" si="13"/>
        <v>-3.3052000000000001E-9</v>
      </c>
      <c r="N79" s="1">
        <f t="shared" si="11"/>
        <v>1.7463670000000001E-10</v>
      </c>
      <c r="O79" s="4">
        <f t="shared" si="12"/>
        <v>5.283695389083868E-2</v>
      </c>
    </row>
    <row r="80" spans="1:15" x14ac:dyDescent="0.25">
      <c r="A80" s="1">
        <v>-4.9999999999999998E-8</v>
      </c>
      <c r="B80" s="1">
        <f t="shared" si="8"/>
        <v>4.9999999999999998E-8</v>
      </c>
      <c r="C80" s="8">
        <v>-5.0006239219999998E-8</v>
      </c>
      <c r="D80" s="1">
        <v>-6.2392199999999997E-12</v>
      </c>
      <c r="E80" s="1">
        <f t="shared" si="9"/>
        <v>6.2392199999999997E-12</v>
      </c>
      <c r="G80" s="8">
        <v>-4.9628873010000001E-8</v>
      </c>
      <c r="H80" s="1">
        <v>3.7112700000000002E-10</v>
      </c>
      <c r="I80" s="1">
        <f t="shared" si="10"/>
        <v>3.7112700000000002E-10</v>
      </c>
      <c r="J80" s="1"/>
      <c r="K80" s="1">
        <v>3.3026000000000002E-9</v>
      </c>
      <c r="L80" s="1">
        <f t="shared" si="13"/>
        <v>-3.3026000000000002E-9</v>
      </c>
      <c r="N80" s="1">
        <f t="shared" si="11"/>
        <v>1.8868311000000001E-10</v>
      </c>
      <c r="O80" s="4">
        <f t="shared" si="12"/>
        <v>5.7131687155574394E-2</v>
      </c>
    </row>
    <row r="81" spans="1:15" x14ac:dyDescent="0.25">
      <c r="A81" s="1">
        <v>-2E-8</v>
      </c>
      <c r="B81" s="1">
        <f t="shared" si="8"/>
        <v>2E-8</v>
      </c>
      <c r="C81" s="8">
        <v>-2.01847181E-8</v>
      </c>
      <c r="D81" s="1">
        <v>-1.847181E-10</v>
      </c>
      <c r="E81" s="1">
        <f t="shared" si="9"/>
        <v>1.847181E-10</v>
      </c>
      <c r="G81" s="8">
        <v>-1.9752975609999999E-8</v>
      </c>
      <c r="H81" s="1">
        <v>2.470244E-10</v>
      </c>
      <c r="I81" s="1">
        <f t="shared" si="10"/>
        <v>2.470244E-10</v>
      </c>
      <c r="J81" s="1"/>
      <c r="K81" s="1">
        <v>3.30104E-9</v>
      </c>
      <c r="L81" s="1">
        <f t="shared" si="13"/>
        <v>-3.30104E-9</v>
      </c>
      <c r="N81" s="1">
        <f t="shared" si="11"/>
        <v>2.1587124999999998E-10</v>
      </c>
      <c r="O81" s="4">
        <f t="shared" si="12"/>
        <v>6.5394920994595637E-2</v>
      </c>
    </row>
    <row r="82" spans="1:15" x14ac:dyDescent="0.25">
      <c r="A82" s="1">
        <v>-1E-8</v>
      </c>
      <c r="B82" s="1">
        <f t="shared" si="8"/>
        <v>1E-8</v>
      </c>
      <c r="C82" s="8">
        <v>-1.0194042890000001E-8</v>
      </c>
      <c r="D82" s="1">
        <v>-1.940429E-10</v>
      </c>
      <c r="E82" s="1">
        <f t="shared" si="9"/>
        <v>1.940429E-10</v>
      </c>
      <c r="G82" s="8">
        <v>-9.7726804419999996E-9</v>
      </c>
      <c r="H82" s="1">
        <v>2.273196E-10</v>
      </c>
      <c r="I82" s="1">
        <f t="shared" si="10"/>
        <v>2.273196E-10</v>
      </c>
      <c r="J82" s="1"/>
      <c r="K82" s="1">
        <v>3.3005200000000001E-9</v>
      </c>
      <c r="L82" s="1">
        <f t="shared" si="13"/>
        <v>-3.3005200000000001E-9</v>
      </c>
      <c r="N82" s="1">
        <f t="shared" si="11"/>
        <v>2.1068125E-10</v>
      </c>
      <c r="O82" s="4">
        <f t="shared" si="12"/>
        <v>6.3832744537224442E-2</v>
      </c>
    </row>
    <row r="83" spans="1:15" x14ac:dyDescent="0.25">
      <c r="A83" s="1">
        <v>-5.0000000000000001E-9</v>
      </c>
      <c r="B83" s="1">
        <f t="shared" si="8"/>
        <v>5.0000000000000001E-9</v>
      </c>
      <c r="C83" s="8">
        <v>-5.1710160939999997E-9</v>
      </c>
      <c r="D83" s="1">
        <v>-1.7101609999999999E-10</v>
      </c>
      <c r="E83" s="1">
        <f t="shared" si="9"/>
        <v>1.7101609999999999E-10</v>
      </c>
      <c r="G83" s="8">
        <v>-4.8033158530000003E-9</v>
      </c>
      <c r="H83" s="1">
        <v>1.966841E-10</v>
      </c>
      <c r="I83" s="1">
        <f t="shared" si="10"/>
        <v>1.966841E-10</v>
      </c>
      <c r="J83" s="1"/>
      <c r="K83" s="1">
        <v>3.3002599999999999E-9</v>
      </c>
      <c r="L83" s="1">
        <f t="shared" si="13"/>
        <v>-3.3002599999999999E-9</v>
      </c>
      <c r="N83" s="1">
        <f t="shared" si="11"/>
        <v>1.838501E-10</v>
      </c>
      <c r="O83" s="4">
        <f t="shared" si="12"/>
        <v>5.5707762418718526E-2</v>
      </c>
    </row>
    <row r="84" spans="1:15" x14ac:dyDescent="0.25">
      <c r="A84" s="1">
        <v>-2.0000000000000001E-9</v>
      </c>
      <c r="B84" s="1">
        <f t="shared" si="8"/>
        <v>2.0000000000000001E-9</v>
      </c>
      <c r="C84" s="8">
        <v>-2.1633320810000001E-9</v>
      </c>
      <c r="D84" s="1">
        <v>-1.6333209999999999E-10</v>
      </c>
      <c r="E84" s="1">
        <f t="shared" si="9"/>
        <v>1.6333209999999999E-10</v>
      </c>
      <c r="G84" s="8">
        <v>-1.801192313E-9</v>
      </c>
      <c r="H84" s="1">
        <v>1.988077E-10</v>
      </c>
      <c r="I84" s="1">
        <f t="shared" si="10"/>
        <v>1.988077E-10</v>
      </c>
      <c r="J84" s="1"/>
      <c r="K84" s="1">
        <v>3.3001039999999998E-9</v>
      </c>
      <c r="L84" s="1">
        <f t="shared" si="13"/>
        <v>-3.3001039999999998E-9</v>
      </c>
      <c r="N84" s="1">
        <f>AVERAGE(E84,I84)</f>
        <v>1.810699E-10</v>
      </c>
      <c r="O84" s="4">
        <f>N84/K84</f>
        <v>5.4867937495303179E-2</v>
      </c>
    </row>
    <row r="85" spans="1:15" x14ac:dyDescent="0.25">
      <c r="A85" s="1">
        <v>-1.0000000000000001E-9</v>
      </c>
      <c r="B85" s="1">
        <f t="shared" si="8"/>
        <v>1.0000000000000001E-9</v>
      </c>
      <c r="C85" s="8">
        <v>-1.185460624E-9</v>
      </c>
      <c r="D85" s="1">
        <v>-1.8546060000000001E-10</v>
      </c>
      <c r="E85" s="1">
        <f t="shared" si="9"/>
        <v>1.8546060000000001E-10</v>
      </c>
      <c r="G85" s="8">
        <v>-7.8506840259999996E-10</v>
      </c>
      <c r="H85" s="1">
        <v>2.1493159999999999E-10</v>
      </c>
      <c r="I85" s="1">
        <f t="shared" si="10"/>
        <v>2.1493159999999999E-10</v>
      </c>
      <c r="J85" s="1"/>
      <c r="K85" s="1">
        <v>3.3000519999999998E-9</v>
      </c>
      <c r="L85" s="1">
        <f t="shared" si="13"/>
        <v>-3.3000519999999998E-9</v>
      </c>
      <c r="N85" s="1">
        <f t="shared" ref="N85:N105" si="14">AVERAGE(E85,I85)</f>
        <v>2.0019609999999999E-10</v>
      </c>
      <c r="O85" s="4">
        <f t="shared" ref="O85:O117" si="15">N85/K85</f>
        <v>6.0664528922574554E-2</v>
      </c>
    </row>
    <row r="86" spans="1:15" x14ac:dyDescent="0.25">
      <c r="A86" s="1">
        <v>-5.0000000000000003E-10</v>
      </c>
      <c r="B86" s="1">
        <f t="shared" si="8"/>
        <v>5.0000000000000003E-10</v>
      </c>
      <c r="C86" s="8">
        <v>-6.6938111590000003E-10</v>
      </c>
      <c r="D86" s="1">
        <v>-1.693811E-10</v>
      </c>
      <c r="E86" s="1">
        <f t="shared" si="9"/>
        <v>1.693811E-10</v>
      </c>
      <c r="G86" s="8">
        <v>-2.8771288020000001E-10</v>
      </c>
      <c r="H86" s="1">
        <v>2.122871E-10</v>
      </c>
      <c r="I86" s="1">
        <f t="shared" si="10"/>
        <v>2.122871E-10</v>
      </c>
      <c r="J86" s="1"/>
      <c r="K86" s="1">
        <v>3.3000260000000002E-9</v>
      </c>
      <c r="L86" s="1">
        <f t="shared" si="13"/>
        <v>-3.3000260000000002E-9</v>
      </c>
      <c r="N86" s="1">
        <f t="shared" si="14"/>
        <v>1.9083410000000002E-10</v>
      </c>
      <c r="O86" s="4">
        <f t="shared" si="15"/>
        <v>5.7828059536500623E-2</v>
      </c>
    </row>
    <row r="87" spans="1:15" x14ac:dyDescent="0.25">
      <c r="A87" s="1">
        <v>-2.0000000000000001E-10</v>
      </c>
      <c r="B87" s="1">
        <f t="shared" si="8"/>
        <v>2.0000000000000001E-10</v>
      </c>
      <c r="C87" s="8">
        <v>-3.733524822E-10</v>
      </c>
      <c r="D87" s="1">
        <v>-1.733525E-10</v>
      </c>
      <c r="E87" s="1">
        <f t="shared" si="9"/>
        <v>1.733525E-10</v>
      </c>
      <c r="G87" s="8">
        <v>-1.2571740879999999E-12</v>
      </c>
      <c r="H87" s="1">
        <v>1.9874279999999999E-10</v>
      </c>
      <c r="I87" s="1">
        <f t="shared" si="10"/>
        <v>1.9874279999999999E-10</v>
      </c>
      <c r="J87" s="1"/>
      <c r="K87" s="1">
        <v>3.3000100000000001E-9</v>
      </c>
      <c r="L87" s="1">
        <f t="shared" si="13"/>
        <v>-3.3000100000000001E-9</v>
      </c>
      <c r="N87" s="1">
        <f t="shared" si="14"/>
        <v>1.8604764999999999E-10</v>
      </c>
      <c r="O87" s="4">
        <f t="shared" si="15"/>
        <v>5.6377904915439647E-2</v>
      </c>
    </row>
    <row r="88" spans="1:15" x14ac:dyDescent="0.25">
      <c r="A88" s="1">
        <v>-1E-10</v>
      </c>
      <c r="B88" s="1">
        <f t="shared" si="8"/>
        <v>1E-10</v>
      </c>
      <c r="C88" s="8">
        <v>-2.939251201E-10</v>
      </c>
      <c r="D88" s="1">
        <v>-1.9392510000000001E-10</v>
      </c>
      <c r="E88" s="1">
        <f t="shared" si="9"/>
        <v>1.9392510000000001E-10</v>
      </c>
      <c r="G88" s="8">
        <v>1.059980469E-10</v>
      </c>
      <c r="H88" s="1">
        <v>2.05998E-10</v>
      </c>
      <c r="I88" s="1">
        <f t="shared" si="10"/>
        <v>2.05998E-10</v>
      </c>
      <c r="J88" s="1"/>
      <c r="K88" s="1">
        <v>3.3000050000000001E-9</v>
      </c>
      <c r="L88" s="1">
        <f t="shared" si="13"/>
        <v>-3.3000050000000001E-9</v>
      </c>
      <c r="N88" s="1">
        <f t="shared" si="14"/>
        <v>1.9996155E-10</v>
      </c>
      <c r="O88" s="4">
        <f t="shared" si="15"/>
        <v>6.0594317281337448E-2</v>
      </c>
    </row>
    <row r="89" spans="1:15" x14ac:dyDescent="0.25">
      <c r="A89" s="1">
        <v>0</v>
      </c>
      <c r="B89" s="1">
        <f t="shared" si="8"/>
        <v>0</v>
      </c>
      <c r="C89" s="8">
        <v>-1.886579249E-10</v>
      </c>
      <c r="D89" s="1">
        <v>-1.886579E-10</v>
      </c>
      <c r="E89" s="1">
        <f t="shared" si="9"/>
        <v>1.886579E-10</v>
      </c>
      <c r="G89" s="8">
        <v>2.205945101E-10</v>
      </c>
      <c r="H89" s="1">
        <v>2.205945E-10</v>
      </c>
      <c r="I89" s="1">
        <f t="shared" si="10"/>
        <v>2.205945E-10</v>
      </c>
      <c r="J89" s="1"/>
      <c r="K89" s="1">
        <v>3.3000000000000002E-9</v>
      </c>
      <c r="L89" s="1">
        <f t="shared" si="13"/>
        <v>-3.3000000000000002E-9</v>
      </c>
      <c r="N89" s="1">
        <f t="shared" si="14"/>
        <v>2.046262E-10</v>
      </c>
      <c r="O89" s="4">
        <f t="shared" si="15"/>
        <v>6.2007939393939393E-2</v>
      </c>
    </row>
    <row r="90" spans="1:15" x14ac:dyDescent="0.25">
      <c r="A90" s="1">
        <v>1E-10</v>
      </c>
      <c r="B90" s="1">
        <f t="shared" si="8"/>
        <v>1E-10</v>
      </c>
      <c r="C90" s="8">
        <v>-7.8806544020000005E-11</v>
      </c>
      <c r="D90" s="1">
        <v>-1.788065E-10</v>
      </c>
      <c r="E90" s="1">
        <f t="shared" si="9"/>
        <v>1.788065E-10</v>
      </c>
      <c r="G90" s="8">
        <v>2.8707474850000002E-10</v>
      </c>
      <c r="H90" s="1">
        <v>1.8707470000000001E-10</v>
      </c>
      <c r="I90" s="1">
        <f t="shared" si="10"/>
        <v>1.8707470000000001E-10</v>
      </c>
      <c r="J90" s="1"/>
      <c r="K90" s="1">
        <v>3.3000050000000001E-9</v>
      </c>
      <c r="L90" s="1">
        <f t="shared" si="13"/>
        <v>-3.3000050000000001E-9</v>
      </c>
      <c r="N90" s="1">
        <f t="shared" si="14"/>
        <v>1.829406E-10</v>
      </c>
      <c r="O90" s="4">
        <f t="shared" si="15"/>
        <v>5.5436461459906876E-2</v>
      </c>
    </row>
    <row r="91" spans="1:15" x14ac:dyDescent="0.25">
      <c r="A91" s="1">
        <v>2.0000000000000001E-10</v>
      </c>
      <c r="B91" s="1">
        <f t="shared" si="8"/>
        <v>2.0000000000000001E-10</v>
      </c>
      <c r="C91" s="8">
        <v>1.239650127E-11</v>
      </c>
      <c r="D91" s="1">
        <v>-1.8760350000000001E-10</v>
      </c>
      <c r="E91" s="1">
        <f t="shared" si="9"/>
        <v>1.8760350000000001E-10</v>
      </c>
      <c r="G91" s="8">
        <v>4.1801174769999998E-10</v>
      </c>
      <c r="H91" s="1">
        <v>2.180117E-10</v>
      </c>
      <c r="I91" s="1">
        <f t="shared" si="10"/>
        <v>2.180117E-10</v>
      </c>
      <c r="J91" s="1"/>
      <c r="K91" s="1">
        <v>3.3000100000000001E-9</v>
      </c>
      <c r="L91" s="1">
        <f t="shared" si="13"/>
        <v>-3.3000100000000001E-9</v>
      </c>
      <c r="N91" s="1">
        <f t="shared" si="14"/>
        <v>2.0280760000000001E-10</v>
      </c>
      <c r="O91" s="4">
        <f t="shared" si="15"/>
        <v>6.1456662252538631E-2</v>
      </c>
    </row>
    <row r="92" spans="1:15" x14ac:dyDescent="0.25">
      <c r="A92" s="1">
        <v>5.0000000000000003E-10</v>
      </c>
      <c r="B92" s="1">
        <f t="shared" si="8"/>
        <v>5.0000000000000003E-10</v>
      </c>
      <c r="C92" s="8">
        <v>3.1850955479999998E-10</v>
      </c>
      <c r="D92" s="1">
        <v>-1.8149040000000001E-10</v>
      </c>
      <c r="E92" s="1">
        <f t="shared" si="9"/>
        <v>1.8149040000000001E-10</v>
      </c>
      <c r="G92" s="8">
        <v>6.6646043600000001E-10</v>
      </c>
      <c r="H92" s="1">
        <v>1.6646040000000001E-10</v>
      </c>
      <c r="I92" s="1">
        <f t="shared" si="10"/>
        <v>1.6646040000000001E-10</v>
      </c>
      <c r="J92" s="1"/>
      <c r="K92" s="1">
        <v>3.3000260000000002E-9</v>
      </c>
      <c r="L92" s="1">
        <f t="shared" si="13"/>
        <v>-3.3000260000000002E-9</v>
      </c>
      <c r="N92" s="1">
        <f t="shared" si="14"/>
        <v>1.7397540000000001E-10</v>
      </c>
      <c r="O92" s="4">
        <f t="shared" si="15"/>
        <v>5.2719402816826293E-2</v>
      </c>
    </row>
    <row r="93" spans="1:15" x14ac:dyDescent="0.25">
      <c r="A93" s="1">
        <v>1.0000000000000001E-9</v>
      </c>
      <c r="B93" s="1">
        <f t="shared" ref="B93:B117" si="16">ABS(A93)</f>
        <v>1.0000000000000001E-9</v>
      </c>
      <c r="C93" s="8">
        <v>8.2466529580000001E-10</v>
      </c>
      <c r="D93" s="1">
        <v>-1.753347E-10</v>
      </c>
      <c r="E93" s="1">
        <f t="shared" ref="E93:E117" si="17">ABS(D93)</f>
        <v>1.753347E-10</v>
      </c>
      <c r="G93" s="8">
        <v>1.195515289E-9</v>
      </c>
      <c r="H93" s="1">
        <v>1.9551529999999999E-10</v>
      </c>
      <c r="I93" s="1">
        <f t="shared" si="10"/>
        <v>1.9551529999999999E-10</v>
      </c>
      <c r="J93" s="1"/>
      <c r="K93" s="1">
        <v>3.3000519999999998E-9</v>
      </c>
      <c r="L93" s="1">
        <f t="shared" si="13"/>
        <v>-3.3000519999999998E-9</v>
      </c>
      <c r="N93" s="1">
        <f t="shared" si="14"/>
        <v>1.8542500000000001E-10</v>
      </c>
      <c r="O93" s="4">
        <f t="shared" si="15"/>
        <v>5.6188508544713849E-2</v>
      </c>
    </row>
    <row r="94" spans="1:15" x14ac:dyDescent="0.25">
      <c r="A94" s="1">
        <v>2.0000000000000001E-9</v>
      </c>
      <c r="B94" s="1">
        <f t="shared" si="16"/>
        <v>2.0000000000000001E-9</v>
      </c>
      <c r="C94" s="8">
        <v>1.797426244E-9</v>
      </c>
      <c r="D94" s="1">
        <v>-2.025738E-10</v>
      </c>
      <c r="E94" s="1">
        <f t="shared" si="17"/>
        <v>2.025738E-10</v>
      </c>
      <c r="G94" s="8">
        <v>2.207338628E-9</v>
      </c>
      <c r="H94" s="1">
        <v>2.073386E-10</v>
      </c>
      <c r="I94" s="1">
        <f t="shared" si="10"/>
        <v>2.073386E-10</v>
      </c>
      <c r="J94" s="1"/>
      <c r="K94" s="1">
        <v>3.3001039999999998E-9</v>
      </c>
      <c r="L94" s="1">
        <f t="shared" si="13"/>
        <v>-3.3001039999999998E-9</v>
      </c>
      <c r="N94" s="1">
        <f t="shared" si="14"/>
        <v>2.0495620000000001E-10</v>
      </c>
      <c r="O94" s="4">
        <f t="shared" si="15"/>
        <v>6.2105982114503064E-2</v>
      </c>
    </row>
    <row r="95" spans="1:15" x14ac:dyDescent="0.25">
      <c r="A95" s="1">
        <v>5.0000000000000001E-9</v>
      </c>
      <c r="B95" s="1">
        <f t="shared" si="16"/>
        <v>5.0000000000000001E-9</v>
      </c>
      <c r="C95" s="8">
        <v>4.8060952470000003E-9</v>
      </c>
      <c r="D95" s="1">
        <v>-1.939048E-10</v>
      </c>
      <c r="E95" s="1">
        <f t="shared" si="17"/>
        <v>1.939048E-10</v>
      </c>
      <c r="G95" s="8">
        <v>5.2021318790000001E-9</v>
      </c>
      <c r="H95" s="1">
        <v>2.0213189999999999E-10</v>
      </c>
      <c r="I95" s="1">
        <f t="shared" si="10"/>
        <v>2.0213189999999999E-10</v>
      </c>
      <c r="J95" s="1"/>
      <c r="K95" s="1">
        <v>3.3002599999999999E-9</v>
      </c>
      <c r="L95" s="1">
        <f t="shared" si="13"/>
        <v>-3.3002599999999999E-9</v>
      </c>
      <c r="N95" s="1">
        <f t="shared" si="14"/>
        <v>1.9801835E-10</v>
      </c>
      <c r="O95" s="4">
        <f t="shared" si="15"/>
        <v>6.0000833267681943E-2</v>
      </c>
    </row>
    <row r="96" spans="1:15" x14ac:dyDescent="0.25">
      <c r="A96" s="1">
        <v>1E-8</v>
      </c>
      <c r="B96" s="1">
        <f t="shared" si="16"/>
        <v>1E-8</v>
      </c>
      <c r="C96" s="8">
        <v>9.8460724669999993E-9</v>
      </c>
      <c r="D96" s="1">
        <v>-1.5392750000000001E-10</v>
      </c>
      <c r="E96" s="1">
        <f t="shared" si="17"/>
        <v>1.5392750000000001E-10</v>
      </c>
      <c r="G96" s="8">
        <v>1.0529294710000001E-8</v>
      </c>
      <c r="H96" s="1">
        <v>5.2929469999999999E-10</v>
      </c>
      <c r="I96" s="1">
        <f t="shared" si="10"/>
        <v>5.2929469999999999E-10</v>
      </c>
      <c r="J96" s="1"/>
      <c r="K96" s="1">
        <v>3.3005200000000001E-9</v>
      </c>
      <c r="L96" s="1">
        <f t="shared" si="13"/>
        <v>-3.3005200000000001E-9</v>
      </c>
      <c r="N96" s="1">
        <f t="shared" si="14"/>
        <v>3.4161110000000001E-10</v>
      </c>
      <c r="O96" s="4">
        <f t="shared" si="15"/>
        <v>0.10350220571303916</v>
      </c>
    </row>
    <row r="97" spans="1:15" x14ac:dyDescent="0.25">
      <c r="A97" s="1">
        <v>2E-8</v>
      </c>
      <c r="B97" s="1">
        <f t="shared" si="16"/>
        <v>2E-8</v>
      </c>
      <c r="C97" s="8">
        <v>1.9842107070000001E-8</v>
      </c>
      <c r="D97" s="1">
        <v>-1.578929E-10</v>
      </c>
      <c r="E97" s="1">
        <f t="shared" si="17"/>
        <v>1.578929E-10</v>
      </c>
      <c r="G97" s="8">
        <v>2.048010248E-8</v>
      </c>
      <c r="H97" s="1">
        <v>4.801025E-10</v>
      </c>
      <c r="I97" s="1">
        <f t="shared" si="10"/>
        <v>4.801025E-10</v>
      </c>
      <c r="J97" s="1"/>
      <c r="K97" s="1">
        <v>3.30104E-9</v>
      </c>
      <c r="L97" s="1">
        <f t="shared" si="13"/>
        <v>-3.30104E-9</v>
      </c>
      <c r="N97" s="1">
        <f t="shared" si="14"/>
        <v>3.1899770000000003E-10</v>
      </c>
      <c r="O97" s="4">
        <f t="shared" si="15"/>
        <v>9.6635514868041589E-2</v>
      </c>
    </row>
    <row r="98" spans="1:15" x14ac:dyDescent="0.25">
      <c r="A98" s="1">
        <v>4.9999999999999998E-8</v>
      </c>
      <c r="B98" s="1">
        <f t="shared" si="16"/>
        <v>4.9999999999999998E-8</v>
      </c>
      <c r="C98" s="8">
        <v>5.0008779049999998E-8</v>
      </c>
      <c r="D98" s="1">
        <v>8.7790500000000002E-12</v>
      </c>
      <c r="E98" s="1">
        <f t="shared" si="17"/>
        <v>8.7790500000000002E-12</v>
      </c>
      <c r="G98" s="8">
        <v>5.0375265430000002E-8</v>
      </c>
      <c r="H98" s="1">
        <v>3.7526540000000002E-10</v>
      </c>
      <c r="I98" s="1">
        <f t="shared" si="10"/>
        <v>3.7526540000000002E-10</v>
      </c>
      <c r="J98" s="1"/>
      <c r="K98" s="1">
        <v>3.3026000000000002E-9</v>
      </c>
      <c r="L98" s="1">
        <f t="shared" si="13"/>
        <v>-3.3026000000000002E-9</v>
      </c>
      <c r="N98" s="1">
        <f t="shared" si="14"/>
        <v>1.9202222500000001E-10</v>
      </c>
      <c r="O98" s="4">
        <f t="shared" si="15"/>
        <v>5.8142743595954706E-2</v>
      </c>
    </row>
    <row r="99" spans="1:15" x14ac:dyDescent="0.25">
      <c r="A99" s="1">
        <v>9.9999999999999995E-8</v>
      </c>
      <c r="B99" s="1">
        <f t="shared" si="16"/>
        <v>9.9999999999999995E-8</v>
      </c>
      <c r="C99" s="8">
        <v>9.9953012730000005E-8</v>
      </c>
      <c r="D99" s="1">
        <v>-4.6987269999999998E-11</v>
      </c>
      <c r="E99" s="1">
        <f t="shared" si="17"/>
        <v>4.6987269999999998E-11</v>
      </c>
      <c r="G99" s="8">
        <v>1.002592997E-7</v>
      </c>
      <c r="H99" s="1">
        <v>2.5929969999999998E-10</v>
      </c>
      <c r="I99" s="1">
        <f t="shared" si="10"/>
        <v>2.5929969999999998E-10</v>
      </c>
      <c r="J99" s="1"/>
      <c r="K99" s="1">
        <v>3.3052000000000001E-9</v>
      </c>
      <c r="L99" s="1">
        <f t="shared" si="13"/>
        <v>-3.3052000000000001E-9</v>
      </c>
      <c r="N99" s="1">
        <f t="shared" si="14"/>
        <v>1.5314348499999999E-10</v>
      </c>
      <c r="O99" s="4">
        <f t="shared" si="15"/>
        <v>4.6334105349146795E-2</v>
      </c>
    </row>
    <row r="100" spans="1:15" x14ac:dyDescent="0.25">
      <c r="A100" s="1">
        <v>1.9999999999999999E-7</v>
      </c>
      <c r="B100" s="1">
        <f t="shared" si="16"/>
        <v>1.9999999999999999E-7</v>
      </c>
      <c r="C100" s="8">
        <v>1.9980718609999999E-7</v>
      </c>
      <c r="D100" s="1">
        <v>-1.9281390000000001E-10</v>
      </c>
      <c r="E100" s="1">
        <f t="shared" si="17"/>
        <v>1.9281390000000001E-10</v>
      </c>
      <c r="G100" s="8">
        <v>2.002690747E-7</v>
      </c>
      <c r="H100" s="1">
        <v>2.6907469999999998E-10</v>
      </c>
      <c r="I100" s="1">
        <f t="shared" si="10"/>
        <v>2.6907469999999998E-10</v>
      </c>
      <c r="J100" s="1"/>
      <c r="K100" s="1">
        <v>3.3104000000000001E-9</v>
      </c>
      <c r="L100" s="1">
        <f t="shared" si="13"/>
        <v>-3.3104000000000001E-9</v>
      </c>
      <c r="N100" s="1">
        <f t="shared" si="14"/>
        <v>2.3094430000000001E-10</v>
      </c>
      <c r="O100" s="4">
        <f t="shared" si="15"/>
        <v>6.9763261237312718E-2</v>
      </c>
    </row>
    <row r="101" spans="1:15" x14ac:dyDescent="0.25">
      <c r="A101" s="1">
        <v>4.9999999999999998E-7</v>
      </c>
      <c r="B101" s="1">
        <f t="shared" si="16"/>
        <v>4.9999999999999998E-7</v>
      </c>
      <c r="C101" s="8">
        <v>4.9994234079999999E-7</v>
      </c>
      <c r="D101" s="1">
        <v>-5.7659200000000001E-11</v>
      </c>
      <c r="E101" s="1">
        <f t="shared" si="17"/>
        <v>5.7659200000000001E-11</v>
      </c>
      <c r="G101" s="8">
        <v>5.0032513249999995E-7</v>
      </c>
      <c r="H101" s="1">
        <v>3.2513250000000001E-10</v>
      </c>
      <c r="I101" s="1">
        <f>ABS(H101)</f>
        <v>3.2513250000000001E-10</v>
      </c>
      <c r="J101" s="1"/>
      <c r="K101" s="1">
        <v>3.3259999999999999E-9</v>
      </c>
      <c r="L101" s="1">
        <f t="shared" si="13"/>
        <v>-3.3259999999999999E-9</v>
      </c>
      <c r="N101" s="1">
        <f t="shared" si="14"/>
        <v>1.9139585E-10</v>
      </c>
      <c r="O101" s="4">
        <f t="shared" si="15"/>
        <v>5.7545354780517137E-2</v>
      </c>
    </row>
    <row r="102" spans="1:15" x14ac:dyDescent="0.25">
      <c r="A102" s="1">
        <v>9.9999999999999995E-7</v>
      </c>
      <c r="B102" s="1">
        <f t="shared" si="16"/>
        <v>9.9999999999999995E-7</v>
      </c>
      <c r="C102" s="8">
        <v>1.000031426E-6</v>
      </c>
      <c r="D102" s="1">
        <v>3.1426E-11</v>
      </c>
      <c r="E102" s="1">
        <f t="shared" si="17"/>
        <v>3.1426E-11</v>
      </c>
      <c r="G102" s="8">
        <v>1.0003958999999999E-6</v>
      </c>
      <c r="H102" s="1">
        <v>3.959E-10</v>
      </c>
      <c r="I102" s="1">
        <f t="shared" ref="I102:I117" si="18">ABS(H102)</f>
        <v>3.959E-10</v>
      </c>
      <c r="J102" s="1"/>
      <c r="K102" s="1">
        <v>3.352E-9</v>
      </c>
      <c r="L102" s="1">
        <f t="shared" si="13"/>
        <v>-3.352E-9</v>
      </c>
      <c r="N102" s="1">
        <f t="shared" si="14"/>
        <v>2.1366299999999999E-10</v>
      </c>
      <c r="O102" s="4">
        <f t="shared" si="15"/>
        <v>6.374194510739857E-2</v>
      </c>
    </row>
    <row r="103" spans="1:15" x14ac:dyDescent="0.25">
      <c r="A103" s="1">
        <v>1.9999999999999999E-6</v>
      </c>
      <c r="B103" s="1">
        <f t="shared" si="16"/>
        <v>1.9999999999999999E-6</v>
      </c>
      <c r="C103" s="8">
        <v>2.0000216079999999E-6</v>
      </c>
      <c r="D103" s="1">
        <v>2.1607999999999999E-11</v>
      </c>
      <c r="E103" s="1">
        <f t="shared" si="17"/>
        <v>2.1607999999999999E-11</v>
      </c>
      <c r="G103" s="8">
        <v>2.0005064509999999E-6</v>
      </c>
      <c r="H103" s="1">
        <v>5.0645099999999995E-10</v>
      </c>
      <c r="I103" s="1">
        <f t="shared" si="18"/>
        <v>5.0645099999999995E-10</v>
      </c>
      <c r="J103" s="1"/>
      <c r="K103" s="1">
        <v>3.4039999999999998E-9</v>
      </c>
      <c r="L103" s="1">
        <f t="shared" si="13"/>
        <v>-3.4039999999999998E-9</v>
      </c>
      <c r="N103" s="1">
        <f t="shared" si="14"/>
        <v>2.6402949999999996E-10</v>
      </c>
      <c r="O103" s="4">
        <f t="shared" si="15"/>
        <v>7.7564482961222078E-2</v>
      </c>
    </row>
    <row r="104" spans="1:15" x14ac:dyDescent="0.25">
      <c r="A104" s="1">
        <v>5.0000000000000004E-6</v>
      </c>
      <c r="B104" s="1">
        <f t="shared" si="16"/>
        <v>5.0000000000000004E-6</v>
      </c>
      <c r="C104" s="8">
        <v>5.0000171719999996E-6</v>
      </c>
      <c r="D104" s="1">
        <v>1.7172000000000002E-11</v>
      </c>
      <c r="E104" s="1">
        <f t="shared" si="17"/>
        <v>1.7172000000000002E-11</v>
      </c>
      <c r="G104" s="8">
        <v>5.0002183910000003E-6</v>
      </c>
      <c r="H104" s="1">
        <v>2.1839099999999999E-10</v>
      </c>
      <c r="I104" s="1">
        <f t="shared" si="18"/>
        <v>2.1839099999999999E-10</v>
      </c>
      <c r="J104" s="1"/>
      <c r="K104" s="1">
        <v>3.5600000000000001E-9</v>
      </c>
      <c r="L104" s="1">
        <f t="shared" si="13"/>
        <v>-3.5600000000000001E-9</v>
      </c>
      <c r="N104" s="1">
        <f t="shared" si="14"/>
        <v>1.1778149999999999E-10</v>
      </c>
      <c r="O104" s="4">
        <f t="shared" si="15"/>
        <v>3.3084691011235949E-2</v>
      </c>
    </row>
    <row r="105" spans="1:15" x14ac:dyDescent="0.25">
      <c r="A105" s="1">
        <v>1.0000000000000001E-5</v>
      </c>
      <c r="B105" s="1">
        <f t="shared" si="16"/>
        <v>1.0000000000000001E-5</v>
      </c>
      <c r="C105" s="8">
        <v>1.0000062470000001E-5</v>
      </c>
      <c r="D105" s="1">
        <v>6.2470000000000005E-11</v>
      </c>
      <c r="E105" s="1">
        <f t="shared" si="17"/>
        <v>6.2470000000000005E-11</v>
      </c>
      <c r="G105" s="8">
        <v>1.000057097E-5</v>
      </c>
      <c r="H105" s="1">
        <v>5.7097000000000005E-10</v>
      </c>
      <c r="I105" s="1">
        <f t="shared" si="18"/>
        <v>5.7097000000000005E-10</v>
      </c>
      <c r="J105" s="1"/>
      <c r="K105" s="1">
        <v>3.8199999999999996E-9</v>
      </c>
      <c r="L105" s="1">
        <f t="shared" si="13"/>
        <v>-3.8199999999999996E-9</v>
      </c>
      <c r="N105" s="1">
        <f t="shared" si="14"/>
        <v>3.1672000000000002E-10</v>
      </c>
      <c r="O105" s="4">
        <f t="shared" si="15"/>
        <v>8.2910994764397922E-2</v>
      </c>
    </row>
    <row r="106" spans="1:15" x14ac:dyDescent="0.25">
      <c r="A106" s="1">
        <v>2.0000000000000002E-5</v>
      </c>
      <c r="B106" s="1">
        <f t="shared" si="16"/>
        <v>2.0000000000000002E-5</v>
      </c>
      <c r="C106" s="8">
        <v>1.9999970639999998E-5</v>
      </c>
      <c r="D106" s="1">
        <v>-2.9360000000000003E-11</v>
      </c>
      <c r="E106" s="1">
        <f t="shared" si="17"/>
        <v>2.9360000000000003E-11</v>
      </c>
      <c r="G106" s="8">
        <v>2.0000530030000001E-5</v>
      </c>
      <c r="H106" s="1">
        <v>5.3002999999999998E-10</v>
      </c>
      <c r="I106" s="1">
        <f t="shared" si="18"/>
        <v>5.3002999999999998E-10</v>
      </c>
      <c r="J106" s="1"/>
      <c r="K106" s="1">
        <v>4.3400000000000003E-9</v>
      </c>
      <c r="L106" s="1">
        <f t="shared" si="13"/>
        <v>-4.3400000000000003E-9</v>
      </c>
      <c r="N106" s="1">
        <f t="shared" ref="N106:N117" si="19">AVERAGE(E106,I106)</f>
        <v>2.7969499999999998E-10</v>
      </c>
      <c r="O106" s="4">
        <f t="shared" si="15"/>
        <v>6.4445852534562198E-2</v>
      </c>
    </row>
    <row r="107" spans="1:15" x14ac:dyDescent="0.25">
      <c r="A107" s="1">
        <v>5.0000000000000002E-5</v>
      </c>
      <c r="B107" s="1">
        <f t="shared" si="16"/>
        <v>5.0000000000000002E-5</v>
      </c>
      <c r="C107" s="8">
        <v>5.0000142440000003E-5</v>
      </c>
      <c r="D107" s="1">
        <v>1.4244E-10</v>
      </c>
      <c r="E107" s="1">
        <f t="shared" si="17"/>
        <v>1.4244E-10</v>
      </c>
      <c r="G107" s="8">
        <v>5.0000547940000002E-5</v>
      </c>
      <c r="H107" s="1">
        <v>5.4793999999999997E-10</v>
      </c>
      <c r="I107" s="1">
        <f t="shared" si="18"/>
        <v>5.4793999999999997E-10</v>
      </c>
      <c r="J107" s="1"/>
      <c r="K107" s="1">
        <v>5.8999999999999999E-9</v>
      </c>
      <c r="L107" s="1">
        <f t="shared" si="13"/>
        <v>-5.8999999999999999E-9</v>
      </c>
      <c r="N107" s="1">
        <f t="shared" si="19"/>
        <v>3.4518999999999997E-10</v>
      </c>
      <c r="O107" s="4">
        <f t="shared" si="15"/>
        <v>5.8506779661016944E-2</v>
      </c>
    </row>
    <row r="108" spans="1:15" x14ac:dyDescent="0.25">
      <c r="A108" s="1">
        <v>1E-4</v>
      </c>
      <c r="B108" s="1">
        <f t="shared" si="16"/>
        <v>1E-4</v>
      </c>
      <c r="C108" s="7">
        <v>1.000001198E-4</v>
      </c>
      <c r="D108" s="1">
        <v>1.1979999999999999E-10</v>
      </c>
      <c r="E108" s="1">
        <f t="shared" si="17"/>
        <v>1.1979999999999999E-10</v>
      </c>
      <c r="G108" s="7">
        <v>1.000003135E-4</v>
      </c>
      <c r="H108" s="1">
        <v>3.135E-10</v>
      </c>
      <c r="I108" s="1">
        <f t="shared" si="18"/>
        <v>3.135E-10</v>
      </c>
      <c r="J108" s="1"/>
      <c r="K108" s="1">
        <v>8.5E-9</v>
      </c>
      <c r="L108" s="1">
        <f t="shared" si="13"/>
        <v>-8.5E-9</v>
      </c>
      <c r="N108" s="1">
        <f t="shared" si="19"/>
        <v>2.1665E-10</v>
      </c>
      <c r="O108" s="4">
        <f t="shared" si="15"/>
        <v>2.5488235294117645E-2</v>
      </c>
    </row>
    <row r="109" spans="1:15" x14ac:dyDescent="0.25">
      <c r="A109" s="1">
        <v>2.0000000000000001E-4</v>
      </c>
      <c r="B109" s="1">
        <f t="shared" si="16"/>
        <v>2.0000000000000001E-4</v>
      </c>
      <c r="C109" s="7">
        <v>1.9999911250000001E-4</v>
      </c>
      <c r="D109" s="1">
        <v>-8.8749999999999999E-10</v>
      </c>
      <c r="E109" s="1">
        <f t="shared" si="17"/>
        <v>8.8749999999999999E-10</v>
      </c>
      <c r="G109" s="7">
        <v>2.0000480030000001E-4</v>
      </c>
      <c r="H109" s="1">
        <v>4.8002999999999996E-9</v>
      </c>
      <c r="I109" s="1">
        <f t="shared" si="18"/>
        <v>4.8002999999999996E-9</v>
      </c>
      <c r="J109" s="1"/>
      <c r="K109" s="1">
        <v>3.0400000000000001E-8</v>
      </c>
      <c r="L109" s="1">
        <f t="shared" si="13"/>
        <v>-3.0400000000000001E-8</v>
      </c>
      <c r="N109" s="1">
        <f t="shared" si="19"/>
        <v>2.8438999999999997E-9</v>
      </c>
      <c r="O109" s="4">
        <f t="shared" si="15"/>
        <v>9.3549342105263139E-2</v>
      </c>
    </row>
    <row r="110" spans="1:15" x14ac:dyDescent="0.25">
      <c r="A110" s="1">
        <v>5.0000000000000001E-4</v>
      </c>
      <c r="B110" s="1">
        <f t="shared" si="16"/>
        <v>5.0000000000000001E-4</v>
      </c>
      <c r="C110" s="7">
        <v>4.9999992789999999E-4</v>
      </c>
      <c r="D110" s="1">
        <v>-7.2100000000000002E-11</v>
      </c>
      <c r="E110" s="1">
        <f t="shared" si="17"/>
        <v>7.2100000000000002E-11</v>
      </c>
      <c r="G110" s="7">
        <v>5.0000354420000001E-4</v>
      </c>
      <c r="H110" s="1">
        <v>3.5441999999999998E-9</v>
      </c>
      <c r="I110" s="1">
        <f t="shared" si="18"/>
        <v>3.5441999999999998E-9</v>
      </c>
      <c r="J110" s="1"/>
      <c r="K110" s="1">
        <v>4.6000000000000002E-8</v>
      </c>
      <c r="L110" s="1">
        <f t="shared" si="13"/>
        <v>-4.6000000000000002E-8</v>
      </c>
      <c r="N110" s="1">
        <f t="shared" si="19"/>
        <v>1.80815E-9</v>
      </c>
      <c r="O110" s="4">
        <f t="shared" si="15"/>
        <v>3.9307608695652176E-2</v>
      </c>
    </row>
    <row r="111" spans="1:15" x14ac:dyDescent="0.25">
      <c r="A111" s="1">
        <v>1E-3</v>
      </c>
      <c r="B111" s="1">
        <f t="shared" si="16"/>
        <v>1E-3</v>
      </c>
      <c r="C111" s="7">
        <v>1.000000283E-3</v>
      </c>
      <c r="D111" s="1">
        <v>2.8300000000000001E-10</v>
      </c>
      <c r="E111" s="1">
        <f t="shared" si="17"/>
        <v>2.8300000000000001E-10</v>
      </c>
      <c r="G111" s="7">
        <v>1.0000016599999999E-3</v>
      </c>
      <c r="H111" s="1">
        <v>1.6600000000000001E-9</v>
      </c>
      <c r="I111" s="1">
        <f t="shared" si="18"/>
        <v>1.6600000000000001E-9</v>
      </c>
      <c r="J111" s="1"/>
      <c r="K111" s="1">
        <v>7.1999999999999996E-8</v>
      </c>
      <c r="L111" s="1">
        <f t="shared" si="13"/>
        <v>-7.1999999999999996E-8</v>
      </c>
      <c r="N111" s="1">
        <f t="shared" si="19"/>
        <v>9.7150000000000001E-10</v>
      </c>
      <c r="O111" s="4">
        <f t="shared" si="15"/>
        <v>1.3493055555555557E-2</v>
      </c>
    </row>
    <row r="112" spans="1:15" x14ac:dyDescent="0.25">
      <c r="A112" s="1">
        <v>2E-3</v>
      </c>
      <c r="B112" s="1">
        <f t="shared" si="16"/>
        <v>2E-3</v>
      </c>
      <c r="C112" s="7">
        <v>1.9999628339999998E-3</v>
      </c>
      <c r="D112" s="1">
        <v>-3.7165999999999997E-8</v>
      </c>
      <c r="E112" s="1">
        <f t="shared" si="17"/>
        <v>3.7165999999999997E-8</v>
      </c>
      <c r="G112" s="7">
        <v>2.0000285300000001E-3</v>
      </c>
      <c r="H112" s="1">
        <v>2.8530000000000001E-8</v>
      </c>
      <c r="I112" s="1">
        <f t="shared" si="18"/>
        <v>2.8530000000000001E-8</v>
      </c>
      <c r="J112" s="1"/>
      <c r="K112" s="1">
        <v>3.6800000000000001E-7</v>
      </c>
      <c r="L112" s="1">
        <f t="shared" si="13"/>
        <v>-3.6800000000000001E-7</v>
      </c>
      <c r="N112" s="1">
        <f t="shared" si="19"/>
        <v>3.2847999999999997E-8</v>
      </c>
      <c r="O112" s="4">
        <f t="shared" si="15"/>
        <v>8.9260869565217379E-2</v>
      </c>
    </row>
    <row r="113" spans="1:15" x14ac:dyDescent="0.25">
      <c r="A113" s="1">
        <v>5.0000000000000001E-3</v>
      </c>
      <c r="B113" s="1">
        <f t="shared" si="16"/>
        <v>5.0000000000000001E-3</v>
      </c>
      <c r="C113" s="7">
        <v>4.9999714699999996E-3</v>
      </c>
      <c r="D113" s="1">
        <v>-2.8530000000000001E-8</v>
      </c>
      <c r="E113" s="1">
        <f t="shared" si="17"/>
        <v>2.8530000000000001E-8</v>
      </c>
      <c r="G113" s="7">
        <v>5.0000451509999997E-3</v>
      </c>
      <c r="H113" s="1">
        <v>4.5150999999999998E-8</v>
      </c>
      <c r="I113" s="1">
        <f t="shared" si="18"/>
        <v>4.5150999999999998E-8</v>
      </c>
      <c r="J113" s="1"/>
      <c r="K113" s="1">
        <v>5.8999999999999996E-7</v>
      </c>
      <c r="L113" s="1">
        <f t="shared" si="13"/>
        <v>-5.8999999999999996E-7</v>
      </c>
      <c r="N113" s="1">
        <f t="shared" si="19"/>
        <v>3.6840499999999998E-8</v>
      </c>
      <c r="O113" s="4">
        <f t="shared" si="15"/>
        <v>6.2441525423728814E-2</v>
      </c>
    </row>
    <row r="114" spans="1:15" x14ac:dyDescent="0.25">
      <c r="A114" s="1">
        <v>0.01</v>
      </c>
      <c r="B114" s="1">
        <f t="shared" si="16"/>
        <v>0.01</v>
      </c>
      <c r="C114" s="7">
        <v>9.999997763E-3</v>
      </c>
      <c r="D114" s="1">
        <v>-2.237E-9</v>
      </c>
      <c r="E114" s="1">
        <f t="shared" si="17"/>
        <v>2.237E-9</v>
      </c>
      <c r="G114" s="7">
        <v>1.0000030349999999E-2</v>
      </c>
      <c r="H114" s="1">
        <v>3.0349999999999997E-8</v>
      </c>
      <c r="I114" s="1">
        <f t="shared" si="18"/>
        <v>3.0349999999999997E-8</v>
      </c>
      <c r="J114" s="1"/>
      <c r="K114" s="1">
        <v>9.5999999999999991E-7</v>
      </c>
      <c r="L114" s="1">
        <f t="shared" si="13"/>
        <v>-9.5999999999999991E-7</v>
      </c>
      <c r="N114" s="1">
        <f t="shared" si="19"/>
        <v>1.62935E-8</v>
      </c>
      <c r="O114" s="4">
        <f t="shared" si="15"/>
        <v>1.6972395833333334E-2</v>
      </c>
    </row>
    <row r="115" spans="1:15" x14ac:dyDescent="0.25">
      <c r="A115" s="1">
        <v>0.02</v>
      </c>
      <c r="B115" s="1">
        <f t="shared" si="16"/>
        <v>0.02</v>
      </c>
      <c r="C115" s="7">
        <v>2.0000191760000001E-2</v>
      </c>
      <c r="D115" s="1">
        <v>1.9175999999999999E-7</v>
      </c>
      <c r="E115" s="1">
        <f t="shared" si="17"/>
        <v>1.9175999999999999E-7</v>
      </c>
      <c r="G115" s="7">
        <v>2.000010126E-2</v>
      </c>
      <c r="H115" s="1">
        <v>1.0125999999999999E-7</v>
      </c>
      <c r="I115" s="1">
        <f t="shared" si="18"/>
        <v>1.0125999999999999E-7</v>
      </c>
      <c r="J115" s="1"/>
      <c r="K115" s="1">
        <v>7.34E-6</v>
      </c>
      <c r="L115" s="1">
        <f t="shared" si="13"/>
        <v>-7.34E-6</v>
      </c>
      <c r="N115" s="1">
        <f t="shared" si="19"/>
        <v>1.4651000000000001E-7</v>
      </c>
      <c r="O115" s="4">
        <f t="shared" si="15"/>
        <v>1.9960490463215259E-2</v>
      </c>
    </row>
    <row r="116" spans="1:15" x14ac:dyDescent="0.25">
      <c r="A116" s="1">
        <v>0.05</v>
      </c>
      <c r="B116" s="1">
        <f t="shared" si="16"/>
        <v>0.05</v>
      </c>
      <c r="C116" s="7">
        <v>5.0000442919999999E-2</v>
      </c>
      <c r="D116" s="1">
        <v>4.4292E-7</v>
      </c>
      <c r="E116" s="1">
        <f t="shared" si="17"/>
        <v>4.4292E-7</v>
      </c>
      <c r="G116" s="7">
        <v>5.0000479389999998E-2</v>
      </c>
      <c r="H116" s="1">
        <v>4.7938999999999995E-7</v>
      </c>
      <c r="I116" s="1">
        <f t="shared" si="18"/>
        <v>4.7938999999999995E-7</v>
      </c>
      <c r="J116" s="1"/>
      <c r="K116" s="1">
        <v>1.34E-5</v>
      </c>
      <c r="L116" s="1">
        <f t="shared" si="13"/>
        <v>-1.34E-5</v>
      </c>
      <c r="N116" s="1">
        <f t="shared" si="19"/>
        <v>4.6115499999999995E-7</v>
      </c>
      <c r="O116" s="4">
        <f t="shared" si="15"/>
        <v>3.4414552238805962E-2</v>
      </c>
    </row>
    <row r="117" spans="1:15" x14ac:dyDescent="0.25">
      <c r="A117" s="1">
        <v>0.1</v>
      </c>
      <c r="B117" s="1">
        <f t="shared" si="16"/>
        <v>0.1</v>
      </c>
      <c r="C117" s="7">
        <v>0.1000003996</v>
      </c>
      <c r="D117" s="1">
        <v>3.996E-7</v>
      </c>
      <c r="E117" s="1">
        <f t="shared" si="17"/>
        <v>3.996E-7</v>
      </c>
      <c r="G117" s="7">
        <v>9.9999722900000004E-2</v>
      </c>
      <c r="H117" s="1">
        <v>-2.7710000000000001E-7</v>
      </c>
      <c r="I117" s="1">
        <f t="shared" si="18"/>
        <v>2.7710000000000001E-7</v>
      </c>
      <c r="J117" s="1"/>
      <c r="K117" s="1">
        <v>2.3499999999999999E-5</v>
      </c>
      <c r="L117" s="1">
        <f t="shared" si="13"/>
        <v>-2.3499999999999999E-5</v>
      </c>
      <c r="N117" s="1">
        <f t="shared" si="19"/>
        <v>3.3835000000000001E-7</v>
      </c>
      <c r="O117" s="4">
        <f t="shared" si="15"/>
        <v>1.4397872340425532E-2</v>
      </c>
    </row>
    <row r="118" spans="1:15" x14ac:dyDescent="0.25">
      <c r="N118" s="5" t="s">
        <v>22</v>
      </c>
      <c r="O118" s="6">
        <f>AVERAGE(O84:O117)</f>
        <v>5.6520953444130169E-2</v>
      </c>
    </row>
    <row r="119" spans="1:15" x14ac:dyDescent="0.25">
      <c r="N119" s="5" t="s">
        <v>19</v>
      </c>
      <c r="O119" s="5"/>
    </row>
  </sheetData>
  <sortState xmlns:xlrd2="http://schemas.microsoft.com/office/spreadsheetml/2017/richdata2" ref="B11:F55">
    <sortCondition ref="B11:B5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calibration results - 2022-11-1</vt:lpstr>
      <vt:lpstr>calibration results - 2015-12-1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Ambrose</dc:creator>
  <cp:lastModifiedBy>Alan Ambrose</cp:lastModifiedBy>
  <dcterms:created xsi:type="dcterms:W3CDTF">2015-12-12T16:36:33Z</dcterms:created>
  <dcterms:modified xsi:type="dcterms:W3CDTF">2022-11-18T16:09:32Z</dcterms:modified>
</cp:coreProperties>
</file>